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955" activeTab="2"/>
  </bookViews>
  <sheets>
    <sheet name="ПР" sheetId="1" r:id="rId1"/>
    <sheet name="РЕФ" sheetId="2" r:id="rId2"/>
    <sheet name="ИТОГ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2" hidden="1">'ИТОГ'!$C$3</definedName>
    <definedName name="_xlnm._FilterDatabase" localSheetId="0" hidden="1">'ПР'!$F$3:$AH$3</definedName>
    <definedName name="_xlnm.Print_Titles" localSheetId="2">'ИТОГ'!$2:$3</definedName>
    <definedName name="_xlnm.Print_Titles" localSheetId="0">'ПР'!$2:$3</definedName>
    <definedName name="_xlnm.Print_Titles" localSheetId="1">'РЕФ'!$2:$4</definedName>
    <definedName name="_xlnm.Print_Area" localSheetId="2">'ИТОГ'!$A$1:$E$89</definedName>
    <definedName name="_xlnm.Print_Area" localSheetId="0">'ПР'!$A$1:$AH$89</definedName>
    <definedName name="_xlnm.Print_Area" localSheetId="1">'РЕФ'!$A$1:$AC$90</definedName>
  </definedNames>
  <calcPr fullCalcOnLoad="1"/>
</workbook>
</file>

<file path=xl/sharedStrings.xml><?xml version="1.0" encoding="utf-8"?>
<sst xmlns="http://schemas.openxmlformats.org/spreadsheetml/2006/main" count="1081" uniqueCount="132">
  <si>
    <t>№пп</t>
  </si>
  <si>
    <t>Субъект РФ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</si>
  <si>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</si>
  <si>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</si>
  <si>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</si>
  <si>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</si>
  <si>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</si>
  <si>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</si>
  <si>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</si>
  <si>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</si>
  <si>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</si>
  <si>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</si>
  <si>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</si>
  <si>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</si>
  <si>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</si>
  <si>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</si>
  <si>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</si>
  <si>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</si>
  <si>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</si>
  <si>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</si>
  <si>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</si>
  <si>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ГОРОД САНКТ-ПЕТЕРБУРГ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</si>
  <si>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</si>
  <si>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</si>
  <si>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</si>
  <si>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</si>
  <si>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</si>
  <si>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</si>
  <si>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</si>
  <si>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</si>
  <si>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</si>
  <si>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</si>
  <si>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</si>
  <si>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АДЫГЕЯ (АДЫГЕЯ)</t>
  </si>
  <si>
    <t>РЕСПУБЛИКА КАЛМЫКИЯ</t>
  </si>
  <si>
    <t>РОСТОВСКАЯ ОБЛАСТЬ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</si>
  <si>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</si>
  <si>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</si>
  <si>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</si>
  <si>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</si>
  <si>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</si>
  <si>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</si>
  <si>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</si>
  <si>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</si>
  <si>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</si>
  <si>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</si>
  <si>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</si>
  <si>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</si>
  <si>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</si>
  <si>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</si>
  <si>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</si>
  <si>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</si>
  <si>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</si>
  <si>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</si>
  <si>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</si>
  <si>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</si>
  <si>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КУРГАНСКАЯ ОБЛАСТЬ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</si>
  <si>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</si>
  <si>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</si>
  <si>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</si>
  <si>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</si>
  <si>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</si>
  <si>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</si>
  <si>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</si>
  <si>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</si>
  <si>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</si>
  <si>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</si>
  <si>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</si>
  <si>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</si>
  <si>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</si>
  <si>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</si>
  <si>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</si>
  <si>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</si>
  <si>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</si>
  <si>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</si>
  <si>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</si>
  <si>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</si>
  <si>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</si>
  <si>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</si>
  <si>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</si>
  <si>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</si>
  <si>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</si>
  <si>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</si>
  <si>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Отсутствие финансовых нарушений (недолевое, нецелевое)</t>
  </si>
  <si>
    <t>Отсутствие неисполненных возвратов</t>
  </si>
  <si>
    <t>Отстутствие нарушений сроков и параметров программ</t>
  </si>
  <si>
    <t>%</t>
  </si>
  <si>
    <t>I</t>
  </si>
  <si>
    <t>II</t>
  </si>
  <si>
    <t>III</t>
  </si>
  <si>
    <t>IV</t>
  </si>
  <si>
    <t>Квартиль</t>
  </si>
  <si>
    <t>Балл</t>
  </si>
  <si>
    <t>Энергоэффективные дома</t>
  </si>
  <si>
    <t>Доля граждан проживающих в МО участниках программ</t>
  </si>
  <si>
    <t>Доля МКД одновременно оснащенных всеми ПУ в МО участниках</t>
  </si>
  <si>
    <t>Доля частных ОКК в МО участниках</t>
  </si>
  <si>
    <t>Доля ОКК, реализующих инвестиционные программы в МО участниках</t>
  </si>
  <si>
    <t>Доля граждан, оплачивающих коммунальные услуги по ЭОТ в МО участниках</t>
  </si>
  <si>
    <t>Общее число граждан, проживающих в СРФ</t>
  </si>
  <si>
    <t>Число граждан, проживающих в МО участниках</t>
  </si>
  <si>
    <t>Общее количество ОКК</t>
  </si>
  <si>
    <t>Количество частных ОКК</t>
  </si>
  <si>
    <t>Число ОКК, реализующих инвестиционные программы</t>
  </si>
  <si>
    <t>Число граждан, оплачивающих коммунальные услуги по ЭОТ</t>
  </si>
  <si>
    <t>Число граждан, которым данные услуги предоставляются</t>
  </si>
  <si>
    <t>Отсутствие нарушения условий</t>
  </si>
  <si>
    <t>Общее количество МКД, подлежащих оснащению ПУ</t>
  </si>
  <si>
    <t>Количество МКД, одновременно оснащенных ПУ</t>
  </si>
  <si>
    <t>Доля МКД, капитальный ремонт которых завершен</t>
  </si>
  <si>
    <t>Доля МКД, имеющих техпаспорта</t>
  </si>
  <si>
    <t>Число МКД</t>
  </si>
  <si>
    <t>Число МКД, имеющих техпаспорта</t>
  </si>
  <si>
    <t>План</t>
  </si>
  <si>
    <t>Факт</t>
  </si>
  <si>
    <t>Доля общей площади аварийного жилищного фонда, из которого переселены граждане</t>
  </si>
  <si>
    <t>Число энергоэффективных домов</t>
  </si>
  <si>
    <t>Доля граждан, переселенных в малоэтажные дома</t>
  </si>
  <si>
    <t>Количество граждан, переселенных в малоэтажные дома</t>
  </si>
  <si>
    <t xml:space="preserve">Общее количество переселенных граждан </t>
  </si>
  <si>
    <t>Доля снесенных аварийных домов</t>
  </si>
  <si>
    <t>Количество расселенных аварийных домов</t>
  </si>
  <si>
    <t>Количество снесенных аварийных домов</t>
  </si>
  <si>
    <t>Оценка эффективности реализации программ</t>
  </si>
  <si>
    <t>Оценка эффективности реализации региональных адресных программ</t>
  </si>
  <si>
    <t>Итоговый рейтинг субъектов Российской Федерации в зависимости от эффективности реализации региональных адресных программ и эффективности реформирования жилищно-коммунального хозяйства</t>
  </si>
  <si>
    <t>Суммарный балл за реализацию региональных адресных программ</t>
  </si>
  <si>
    <t>Суммарный балл за реформирование ЖКХ</t>
  </si>
  <si>
    <t>Общий итоговый балл</t>
  </si>
  <si>
    <t>Место в рейтинге</t>
  </si>
  <si>
    <t>Оценка эффективности реформирования жилищно-коммунального хозяйства</t>
  </si>
  <si>
    <t>Оценка эффективности реформирования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</si>
</sst>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00000"/>
    <numFmt numFmtId="170" formatCode="0.0%"/>
    <numFmt numFmtId="171" formatCode="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8"/>
      <name val="Tahoma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53" applyFill="1">
      <alignment/>
      <protection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49" fontId="2" fillId="0" borderId="0" xfId="53" applyNumberFormat="1" applyFill="1">
      <alignment/>
      <protection/>
    </xf>
    <xf numFmtId="0" fontId="54" fillId="0" borderId="10" xfId="0" applyFont="1" applyFill="1" applyBorder="1" applyAlignment="1">
      <alignment horizontal="center" wrapText="1"/>
    </xf>
    <xf numFmtId="0" fontId="3" fillId="0" borderId="0" xfId="53" applyFont="1" applyFill="1" applyAlignment="1">
      <alignment horizontal="right"/>
      <protection/>
    </xf>
    <xf numFmtId="0" fontId="54" fillId="0" borderId="10" xfId="0" applyFont="1" applyFill="1" applyBorder="1" applyAlignment="1">
      <alignment horizontal="right" wrapText="1"/>
    </xf>
    <xf numFmtId="177" fontId="54" fillId="0" borderId="10" xfId="62" applyNumberFormat="1" applyFont="1" applyFill="1" applyBorder="1" applyAlignment="1">
      <alignment horizontal="right" wrapText="1"/>
    </xf>
    <xf numFmtId="3" fontId="54" fillId="0" borderId="10" xfId="62" applyNumberFormat="1" applyFont="1" applyFill="1" applyBorder="1" applyAlignment="1">
      <alignment horizontal="right" wrapText="1"/>
    </xf>
    <xf numFmtId="4" fontId="54" fillId="0" borderId="10" xfId="62" applyNumberFormat="1" applyFont="1" applyFill="1" applyBorder="1" applyAlignment="1">
      <alignment horizontal="right" wrapText="1"/>
    </xf>
    <xf numFmtId="2" fontId="54" fillId="0" borderId="10" xfId="0" applyNumberFormat="1" applyFont="1" applyFill="1" applyBorder="1" applyAlignment="1">
      <alignment horizontal="right" wrapText="1"/>
    </xf>
    <xf numFmtId="0" fontId="2" fillId="0" borderId="0" xfId="53" applyFill="1" applyAlignment="1">
      <alignment horizontal="center"/>
      <protection/>
    </xf>
    <xf numFmtId="4" fontId="54" fillId="0" borderId="10" xfId="0" applyNumberFormat="1" applyFont="1" applyFill="1" applyBorder="1" applyAlignment="1">
      <alignment horizontal="right" wrapText="1"/>
    </xf>
    <xf numFmtId="0" fontId="6" fillId="0" borderId="0" xfId="53" applyFont="1" applyFill="1">
      <alignment/>
      <protection/>
    </xf>
    <xf numFmtId="176" fontId="6" fillId="0" borderId="10" xfId="53" applyNumberFormat="1" applyFont="1" applyFill="1" applyBorder="1">
      <alignment/>
      <protection/>
    </xf>
    <xf numFmtId="3" fontId="5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right" wrapText="1"/>
    </xf>
    <xf numFmtId="4" fontId="54" fillId="0" borderId="11" xfId="0" applyNumberFormat="1" applyFont="1" applyFill="1" applyBorder="1" applyAlignment="1">
      <alignment horizontal="right" wrapText="1"/>
    </xf>
    <xf numFmtId="0" fontId="54" fillId="0" borderId="11" xfId="0" applyFont="1" applyFill="1" applyBorder="1" applyAlignment="1">
      <alignment horizontal="center" wrapText="1"/>
    </xf>
    <xf numFmtId="2" fontId="54" fillId="0" borderId="11" xfId="0" applyNumberFormat="1" applyFont="1" applyFill="1" applyBorder="1" applyAlignment="1">
      <alignment horizontal="right" wrapText="1"/>
    </xf>
    <xf numFmtId="177" fontId="54" fillId="0" borderId="11" xfId="62" applyNumberFormat="1" applyFont="1" applyFill="1" applyBorder="1" applyAlignment="1">
      <alignment horizontal="right" wrapText="1"/>
    </xf>
    <xf numFmtId="3" fontId="54" fillId="0" borderId="11" xfId="0" applyNumberFormat="1" applyFont="1" applyFill="1" applyBorder="1" applyAlignment="1">
      <alignment/>
    </xf>
    <xf numFmtId="3" fontId="54" fillId="0" borderId="11" xfId="62" applyNumberFormat="1" applyFont="1" applyFill="1" applyBorder="1" applyAlignment="1">
      <alignment horizontal="right" wrapText="1"/>
    </xf>
    <xf numFmtId="4" fontId="54" fillId="0" borderId="11" xfId="62" applyNumberFormat="1" applyFont="1" applyFill="1" applyBorder="1" applyAlignment="1">
      <alignment horizontal="right" wrapText="1"/>
    </xf>
    <xf numFmtId="176" fontId="6" fillId="0" borderId="11" xfId="53" applyNumberFormat="1" applyFont="1" applyFill="1" applyBorder="1">
      <alignment/>
      <protection/>
    </xf>
    <xf numFmtId="0" fontId="53" fillId="0" borderId="12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center" wrapText="1"/>
    </xf>
    <xf numFmtId="3" fontId="54" fillId="0" borderId="12" xfId="0" applyNumberFormat="1" applyFont="1" applyFill="1" applyBorder="1" applyAlignment="1">
      <alignment horizontal="right"/>
    </xf>
    <xf numFmtId="4" fontId="54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176" fontId="6" fillId="0" borderId="13" xfId="53" applyNumberFormat="1" applyFont="1" applyFill="1" applyBorder="1" applyAlignment="1">
      <alignment/>
      <protection/>
    </xf>
    <xf numFmtId="176" fontId="6" fillId="0" borderId="14" xfId="53" applyNumberFormat="1" applyFont="1" applyFill="1" applyBorder="1">
      <alignment/>
      <protection/>
    </xf>
    <xf numFmtId="3" fontId="54" fillId="0" borderId="0" xfId="0" applyNumberFormat="1" applyFont="1" applyFill="1" applyBorder="1" applyAlignment="1">
      <alignment horizontal="right"/>
    </xf>
    <xf numFmtId="176" fontId="6" fillId="0" borderId="15" xfId="53" applyNumberFormat="1" applyFont="1" applyFill="1" applyBorder="1" applyAlignment="1">
      <alignment/>
      <protection/>
    </xf>
    <xf numFmtId="4" fontId="2" fillId="0" borderId="0" xfId="53" applyNumberFormat="1" applyFill="1">
      <alignment/>
      <protection/>
    </xf>
    <xf numFmtId="3" fontId="54" fillId="0" borderId="10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right" wrapText="1"/>
    </xf>
    <xf numFmtId="0" fontId="10" fillId="0" borderId="10" xfId="53" applyFont="1" applyFill="1" applyBorder="1" applyAlignment="1">
      <alignment horizontal="center" vertical="center" textRotation="90" wrapText="1"/>
      <protection/>
    </xf>
    <xf numFmtId="3" fontId="54" fillId="0" borderId="10" xfId="0" applyNumberFormat="1" applyFont="1" applyFill="1" applyBorder="1" applyAlignment="1">
      <alignment horizontal="right" wrapText="1"/>
    </xf>
    <xf numFmtId="0" fontId="3" fillId="0" borderId="0" xfId="53" applyFont="1" applyFill="1" applyAlignment="1">
      <alignment horizont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55" fillId="0" borderId="17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 wrapText="1"/>
    </xf>
    <xf numFmtId="0" fontId="55" fillId="0" borderId="18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left" wrapText="1"/>
    </xf>
    <xf numFmtId="176" fontId="3" fillId="0" borderId="11" xfId="53" applyNumberFormat="1" applyFont="1" applyFill="1" applyBorder="1">
      <alignment/>
      <protection/>
    </xf>
    <xf numFmtId="176" fontId="3" fillId="0" borderId="11" xfId="53" applyNumberFormat="1" applyFont="1" applyFill="1" applyBorder="1" applyAlignment="1">
      <alignment/>
      <protection/>
    </xf>
    <xf numFmtId="176" fontId="3" fillId="0" borderId="10" xfId="53" applyNumberFormat="1" applyFont="1" applyFill="1" applyBorder="1">
      <alignment/>
      <protection/>
    </xf>
    <xf numFmtId="176" fontId="3" fillId="0" borderId="10" xfId="53" applyNumberFormat="1" applyFont="1" applyFill="1" applyBorder="1" applyAlignment="1">
      <alignment/>
      <protection/>
    </xf>
    <xf numFmtId="0" fontId="55" fillId="0" borderId="19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wrapText="1"/>
    </xf>
    <xf numFmtId="176" fontId="6" fillId="0" borderId="20" xfId="53" applyNumberFormat="1" applyFont="1" applyFill="1" applyBorder="1" applyAlignment="1">
      <alignment/>
      <protection/>
    </xf>
    <xf numFmtId="0" fontId="3" fillId="0" borderId="0" xfId="53" applyFont="1" applyFill="1">
      <alignment/>
      <protection/>
    </xf>
    <xf numFmtId="49" fontId="3" fillId="0" borderId="0" xfId="53" applyNumberFormat="1" applyFont="1" applyFill="1">
      <alignment/>
      <protection/>
    </xf>
    <xf numFmtId="49" fontId="3" fillId="0" borderId="0" xfId="53" applyNumberFormat="1" applyFont="1" applyFill="1" applyAlignment="1">
      <alignment horizontal="right"/>
      <protection/>
    </xf>
    <xf numFmtId="0" fontId="54" fillId="2" borderId="11" xfId="0" applyFont="1" applyFill="1" applyBorder="1" applyAlignment="1">
      <alignment horizontal="right" wrapText="1"/>
    </xf>
    <xf numFmtId="3" fontId="54" fillId="0" borderId="11" xfId="0" applyNumberFormat="1" applyFont="1" applyFill="1" applyBorder="1" applyAlignment="1">
      <alignment horizontal="right" wrapText="1"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2" borderId="10" xfId="53" applyFont="1" applyFill="1" applyBorder="1" applyAlignment="1">
      <alignment horizontal="center" vertical="center" textRotation="90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textRotation="90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24" xfId="53" applyFont="1" applyFill="1" applyBorder="1" applyAlignment="1">
      <alignment horizontal="center" vertical="center" textRotation="90" wrapText="1"/>
      <protection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13" fillId="0" borderId="0" xfId="53" applyFont="1" applyFill="1" applyBorder="1" applyAlignment="1">
      <alignment horizontal="center" vertical="top" wrapText="1"/>
      <protection/>
    </xf>
    <xf numFmtId="0" fontId="3" fillId="0" borderId="25" xfId="53" applyFont="1" applyFill="1" applyBorder="1" applyAlignment="1">
      <alignment horizontal="center" vertical="center" textRotation="90"/>
      <protection/>
    </xf>
    <xf numFmtId="0" fontId="3" fillId="0" borderId="18" xfId="53" applyFont="1" applyFill="1" applyBorder="1" applyAlignment="1">
      <alignment horizontal="center" vertical="center" textRotation="90"/>
      <protection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4" fontId="10" fillId="0" borderId="16" xfId="0" applyNumberFormat="1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4" fontId="10" fillId="0" borderId="26" xfId="0" applyNumberFormat="1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3" fillId="0" borderId="10" xfId="53" applyFont="1" applyFill="1" applyBorder="1">
      <alignment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29" xfId="53" applyFont="1" applyFill="1" applyBorder="1" applyAlignment="1">
      <alignment horizontal="center" vertical="center"/>
      <protection/>
    </xf>
    <xf numFmtId="0" fontId="5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2" borderId="32" xfId="0" applyFont="1" applyFill="1" applyBorder="1" applyAlignment="1">
      <alignment horizontal="center" vertical="center" textRotation="90" wrapText="1"/>
    </xf>
    <xf numFmtId="3" fontId="54" fillId="2" borderId="12" xfId="0" applyNumberFormat="1" applyFont="1" applyFill="1" applyBorder="1" applyAlignment="1">
      <alignment horizontal="right"/>
    </xf>
    <xf numFmtId="3" fontId="54" fillId="2" borderId="10" xfId="0" applyNumberFormat="1" applyFont="1" applyFill="1" applyBorder="1" applyAlignment="1">
      <alignment horizontal="right"/>
    </xf>
    <xf numFmtId="0" fontId="12" fillId="2" borderId="16" xfId="0" applyFont="1" applyFill="1" applyBorder="1" applyAlignment="1">
      <alignment horizontal="center" vertical="center" textRotation="90" wrapText="1"/>
    </xf>
    <xf numFmtId="0" fontId="12" fillId="2" borderId="26" xfId="0" applyFont="1" applyFill="1" applyBorder="1" applyAlignment="1">
      <alignment horizontal="center" vertical="center" textRotation="90" wrapText="1"/>
    </xf>
    <xf numFmtId="0" fontId="54" fillId="2" borderId="12" xfId="0" applyFont="1" applyFill="1" applyBorder="1" applyAlignment="1">
      <alignment horizontal="right" wrapText="1"/>
    </xf>
    <xf numFmtId="3" fontId="54" fillId="2" borderId="10" xfId="62" applyNumberFormat="1" applyFont="1" applyFill="1" applyBorder="1" applyAlignment="1">
      <alignment horizontal="right" wrapText="1"/>
    </xf>
    <xf numFmtId="0" fontId="56" fillId="14" borderId="16" xfId="53" applyFont="1" applyFill="1" applyBorder="1" applyAlignment="1">
      <alignment horizontal="center" vertical="center" textRotation="90" wrapText="1"/>
      <protection/>
    </xf>
    <xf numFmtId="0" fontId="56" fillId="14" borderId="11" xfId="53" applyFont="1" applyFill="1" applyBorder="1" applyAlignment="1">
      <alignment horizontal="center" vertical="center" textRotation="90" wrapText="1"/>
      <protection/>
    </xf>
    <xf numFmtId="176" fontId="56" fillId="14" borderId="11" xfId="53" applyNumberFormat="1" applyFont="1" applyFill="1" applyBorder="1">
      <alignment/>
      <protection/>
    </xf>
    <xf numFmtId="176" fontId="56" fillId="14" borderId="10" xfId="53" applyNumberFormat="1" applyFont="1" applyFill="1" applyBorder="1">
      <alignment/>
      <protection/>
    </xf>
    <xf numFmtId="0" fontId="56" fillId="0" borderId="0" xfId="53" applyFont="1" applyFill="1">
      <alignment/>
      <protection/>
    </xf>
    <xf numFmtId="178" fontId="57" fillId="0" borderId="11" xfId="0" applyNumberFormat="1" applyFont="1" applyFill="1" applyBorder="1" applyAlignment="1">
      <alignment horizontal="right"/>
    </xf>
    <xf numFmtId="178" fontId="57" fillId="0" borderId="10" xfId="0" applyNumberFormat="1" applyFont="1" applyFill="1" applyBorder="1" applyAlignment="1">
      <alignment horizontal="right"/>
    </xf>
    <xf numFmtId="178" fontId="57" fillId="0" borderId="14" xfId="0" applyNumberFormat="1" applyFont="1" applyFill="1" applyBorder="1" applyAlignment="1">
      <alignment horizontal="right"/>
    </xf>
    <xf numFmtId="178" fontId="54" fillId="0" borderId="11" xfId="0" applyNumberFormat="1" applyFont="1" applyFill="1" applyBorder="1" applyAlignment="1">
      <alignment horizontal="right"/>
    </xf>
    <xf numFmtId="178" fontId="54" fillId="0" borderId="10" xfId="0" applyNumberFormat="1" applyFont="1" applyFill="1" applyBorder="1" applyAlignment="1">
      <alignment horizontal="right"/>
    </xf>
    <xf numFmtId="178" fontId="56" fillId="33" borderId="28" xfId="53" applyNumberFormat="1" applyFont="1" applyFill="1" applyBorder="1" applyAlignment="1">
      <alignment horizontal="center" vertical="center" textRotation="90" wrapText="1"/>
      <protection/>
    </xf>
    <xf numFmtId="178" fontId="56" fillId="33" borderId="29" xfId="53" applyNumberFormat="1" applyFont="1" applyFill="1" applyBorder="1" applyAlignment="1">
      <alignment horizontal="center" vertical="center" textRotation="90" wrapText="1"/>
      <protection/>
    </xf>
    <xf numFmtId="178" fontId="56" fillId="33" borderId="30" xfId="53" applyNumberFormat="1" applyFont="1" applyFill="1" applyBorder="1" applyAlignment="1">
      <alignment horizontal="center" vertical="center" textRotation="90" wrapText="1"/>
      <protection/>
    </xf>
    <xf numFmtId="178" fontId="56" fillId="33" borderId="12" xfId="0" applyNumberFormat="1" applyFont="1" applyFill="1" applyBorder="1" applyAlignment="1">
      <alignment horizontal="right"/>
    </xf>
    <xf numFmtId="178" fontId="56" fillId="33" borderId="10" xfId="0" applyNumberFormat="1" applyFont="1" applyFill="1" applyBorder="1" applyAlignment="1">
      <alignment horizontal="right"/>
    </xf>
    <xf numFmtId="178" fontId="5" fillId="0" borderId="0" xfId="53" applyNumberFormat="1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9"/>
  <sheetViews>
    <sheetView view="pageBreakPreview" zoomScale="90" zoomScaleSheetLayoutView="90" zoomScalePageLayoutView="0" workbookViewId="0" topLeftCell="A1">
      <pane ySplit="3" topLeftCell="A43" activePane="bottomLeft" state="frozen"/>
      <selection pane="topLeft" activeCell="A1" sqref="A1"/>
      <selection pane="bottomLeft" activeCell="A82" sqref="A82:IV82"/>
    </sheetView>
  </sheetViews>
  <sheetFormatPr defaultColWidth="9.140625" defaultRowHeight="15"/>
  <cols>
    <col min="1" max="1" width="4.57421875" style="63" customWidth="1"/>
    <col min="2" max="2" width="38.140625" style="63" customWidth="1"/>
    <col min="3" max="7" width="4.57421875" style="6" customWidth="1"/>
    <col min="8" max="8" width="6.421875" style="6" customWidth="1"/>
    <col min="9" max="9" width="4.57421875" style="50" customWidth="1"/>
    <col min="10" max="10" width="4.57421875" style="6" customWidth="1"/>
    <col min="11" max="13" width="5.28125" style="6" customWidth="1"/>
    <col min="14" max="15" width="4.57421875" style="6" customWidth="1"/>
    <col min="16" max="17" width="9.28125" style="6" customWidth="1"/>
    <col min="18" max="18" width="5.28125" style="6" customWidth="1"/>
    <col min="19" max="23" width="4.57421875" style="6" customWidth="1"/>
    <col min="24" max="26" width="9.28125" style="6" customWidth="1"/>
    <col min="27" max="30" width="4.57421875" style="6" customWidth="1"/>
    <col min="31" max="31" width="6.140625" style="6" customWidth="1"/>
    <col min="32" max="33" width="4.57421875" style="6" customWidth="1"/>
    <col min="34" max="34" width="6.00390625" style="129" customWidth="1"/>
    <col min="35" max="16384" width="9.140625" style="63" customWidth="1"/>
  </cols>
  <sheetData>
    <row r="1" spans="1:34" ht="36" customHeight="1">
      <c r="A1" s="79" t="s">
        <v>124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4" ht="27" customHeight="1">
      <c r="A2" s="51" t="s">
        <v>0</v>
      </c>
      <c r="B2" s="74" t="s">
        <v>1</v>
      </c>
      <c r="C2" s="76" t="s">
        <v>83</v>
      </c>
      <c r="D2" s="76" t="s">
        <v>84</v>
      </c>
      <c r="E2" s="76" t="s">
        <v>85</v>
      </c>
      <c r="F2" s="78" t="s">
        <v>109</v>
      </c>
      <c r="G2" s="78"/>
      <c r="H2" s="78"/>
      <c r="I2" s="78"/>
      <c r="J2" s="78"/>
      <c r="K2" s="71" t="s">
        <v>110</v>
      </c>
      <c r="L2" s="72"/>
      <c r="M2" s="72"/>
      <c r="N2" s="72"/>
      <c r="O2" s="73"/>
      <c r="P2" s="71" t="s">
        <v>115</v>
      </c>
      <c r="Q2" s="72"/>
      <c r="R2" s="72"/>
      <c r="S2" s="72"/>
      <c r="T2" s="73"/>
      <c r="U2" s="71" t="s">
        <v>93</v>
      </c>
      <c r="V2" s="72"/>
      <c r="W2" s="73"/>
      <c r="X2" s="71" t="s">
        <v>117</v>
      </c>
      <c r="Y2" s="72"/>
      <c r="Z2" s="72"/>
      <c r="AA2" s="72"/>
      <c r="AB2" s="73"/>
      <c r="AC2" s="71" t="s">
        <v>120</v>
      </c>
      <c r="AD2" s="72"/>
      <c r="AE2" s="72"/>
      <c r="AF2" s="72"/>
      <c r="AG2" s="73"/>
      <c r="AH2" s="125" t="s">
        <v>123</v>
      </c>
    </row>
    <row r="3" spans="1:34" s="50" customFormat="1" ht="153" customHeight="1">
      <c r="A3" s="68"/>
      <c r="B3" s="75"/>
      <c r="C3" s="77"/>
      <c r="D3" s="77"/>
      <c r="E3" s="77"/>
      <c r="F3" s="69" t="s">
        <v>113</v>
      </c>
      <c r="G3" s="69" t="s">
        <v>114</v>
      </c>
      <c r="H3" s="69" t="s">
        <v>86</v>
      </c>
      <c r="I3" s="69" t="s">
        <v>91</v>
      </c>
      <c r="J3" s="70" t="s">
        <v>92</v>
      </c>
      <c r="K3" s="69" t="s">
        <v>111</v>
      </c>
      <c r="L3" s="69" t="s">
        <v>112</v>
      </c>
      <c r="M3" s="69" t="s">
        <v>86</v>
      </c>
      <c r="N3" s="69" t="s">
        <v>91</v>
      </c>
      <c r="O3" s="70" t="s">
        <v>92</v>
      </c>
      <c r="P3" s="69" t="s">
        <v>113</v>
      </c>
      <c r="Q3" s="69" t="s">
        <v>114</v>
      </c>
      <c r="R3" s="69" t="s">
        <v>86</v>
      </c>
      <c r="S3" s="69" t="s">
        <v>91</v>
      </c>
      <c r="T3" s="70" t="s">
        <v>92</v>
      </c>
      <c r="U3" s="69" t="s">
        <v>116</v>
      </c>
      <c r="V3" s="69" t="s">
        <v>91</v>
      </c>
      <c r="W3" s="70" t="s">
        <v>92</v>
      </c>
      <c r="X3" s="48" t="s">
        <v>119</v>
      </c>
      <c r="Y3" s="48" t="s">
        <v>118</v>
      </c>
      <c r="Z3" s="69" t="s">
        <v>86</v>
      </c>
      <c r="AA3" s="69" t="s">
        <v>91</v>
      </c>
      <c r="AB3" s="70" t="s">
        <v>92</v>
      </c>
      <c r="AC3" s="69" t="s">
        <v>121</v>
      </c>
      <c r="AD3" s="69" t="s">
        <v>122</v>
      </c>
      <c r="AE3" s="69" t="s">
        <v>86</v>
      </c>
      <c r="AF3" s="69" t="s">
        <v>91</v>
      </c>
      <c r="AG3" s="70" t="s">
        <v>92</v>
      </c>
      <c r="AH3" s="126"/>
    </row>
    <row r="4" spans="1:34" ht="12.75">
      <c r="A4" s="24">
        <v>1</v>
      </c>
      <c r="B4" s="25" t="s">
        <v>62</v>
      </c>
      <c r="C4" s="26">
        <v>1</v>
      </c>
      <c r="D4" s="26">
        <v>1</v>
      </c>
      <c r="E4" s="26">
        <v>1</v>
      </c>
      <c r="F4" s="26">
        <v>496</v>
      </c>
      <c r="G4" s="26">
        <v>496</v>
      </c>
      <c r="H4" s="27">
        <v>100</v>
      </c>
      <c r="I4" s="28" t="s">
        <v>89</v>
      </c>
      <c r="J4" s="66">
        <v>4</v>
      </c>
      <c r="K4" s="67">
        <v>4033</v>
      </c>
      <c r="L4" s="67">
        <v>3196</v>
      </c>
      <c r="M4" s="29">
        <v>79.25</v>
      </c>
      <c r="N4" s="28" t="s">
        <v>87</v>
      </c>
      <c r="O4" s="66">
        <v>2</v>
      </c>
      <c r="P4" s="30">
        <v>40996.03999999999</v>
      </c>
      <c r="Q4" s="30">
        <v>24624.969999999998</v>
      </c>
      <c r="R4" s="29">
        <v>60.07</v>
      </c>
      <c r="S4" s="28" t="s">
        <v>88</v>
      </c>
      <c r="T4" s="66">
        <v>8</v>
      </c>
      <c r="U4" s="31">
        <v>5</v>
      </c>
      <c r="V4" s="28" t="s">
        <v>87</v>
      </c>
      <c r="W4" s="66">
        <v>2</v>
      </c>
      <c r="X4" s="32">
        <v>1988</v>
      </c>
      <c r="Y4" s="32">
        <v>756</v>
      </c>
      <c r="Z4" s="33">
        <v>38.03</v>
      </c>
      <c r="AA4" s="28" t="s">
        <v>89</v>
      </c>
      <c r="AB4" s="66">
        <v>4</v>
      </c>
      <c r="AC4" s="26">
        <v>275</v>
      </c>
      <c r="AD4" s="26">
        <v>204</v>
      </c>
      <c r="AE4" s="29">
        <v>74.18</v>
      </c>
      <c r="AF4" s="28" t="s">
        <v>88</v>
      </c>
      <c r="AG4" s="66">
        <v>8</v>
      </c>
      <c r="AH4" s="127">
        <f aca="true" t="shared" si="0" ref="AH4:AH35">C4*D4*E4*(J4+O4+T4+W4+AB4+AG4)</f>
        <v>28</v>
      </c>
    </row>
    <row r="5" spans="1:34" ht="12.75">
      <c r="A5" s="2">
        <v>2</v>
      </c>
      <c r="B5" s="3" t="s">
        <v>74</v>
      </c>
      <c r="C5" s="7">
        <v>1</v>
      </c>
      <c r="D5" s="7">
        <v>1</v>
      </c>
      <c r="E5" s="7">
        <v>1</v>
      </c>
      <c r="F5" s="7">
        <v>95</v>
      </c>
      <c r="G5" s="7">
        <v>95</v>
      </c>
      <c r="H5" s="13">
        <v>100</v>
      </c>
      <c r="I5" s="5" t="s">
        <v>89</v>
      </c>
      <c r="J5" s="47">
        <v>4</v>
      </c>
      <c r="K5" s="49">
        <v>698</v>
      </c>
      <c r="L5" s="49">
        <v>565</v>
      </c>
      <c r="M5" s="11">
        <v>80.95</v>
      </c>
      <c r="N5" s="5" t="s">
        <v>87</v>
      </c>
      <c r="O5" s="47">
        <v>2</v>
      </c>
      <c r="P5" s="8">
        <v>13136.910000000002</v>
      </c>
      <c r="Q5" s="8">
        <v>7348.5</v>
      </c>
      <c r="R5" s="11">
        <v>55.94</v>
      </c>
      <c r="S5" s="5" t="s">
        <v>89</v>
      </c>
      <c r="T5" s="47">
        <v>4</v>
      </c>
      <c r="U5" s="16">
        <v>0</v>
      </c>
      <c r="V5" s="5"/>
      <c r="W5" s="47">
        <v>0</v>
      </c>
      <c r="X5" s="9">
        <v>532</v>
      </c>
      <c r="Y5" s="9">
        <v>532</v>
      </c>
      <c r="Z5" s="10">
        <v>100</v>
      </c>
      <c r="AA5" s="5" t="s">
        <v>87</v>
      </c>
      <c r="AB5" s="47">
        <v>12</v>
      </c>
      <c r="AC5" s="7">
        <v>196</v>
      </c>
      <c r="AD5" s="7">
        <v>177</v>
      </c>
      <c r="AE5" s="11">
        <v>90.31</v>
      </c>
      <c r="AF5" s="5" t="s">
        <v>87</v>
      </c>
      <c r="AG5" s="47">
        <v>12</v>
      </c>
      <c r="AH5" s="128">
        <f t="shared" si="0"/>
        <v>34</v>
      </c>
    </row>
    <row r="6" spans="1:34" ht="12.75">
      <c r="A6" s="2">
        <v>3</v>
      </c>
      <c r="B6" s="3" t="s">
        <v>19</v>
      </c>
      <c r="C6" s="7">
        <v>1</v>
      </c>
      <c r="D6" s="7">
        <v>1</v>
      </c>
      <c r="E6" s="7">
        <v>0</v>
      </c>
      <c r="F6" s="7">
        <v>105</v>
      </c>
      <c r="G6" s="7">
        <v>108</v>
      </c>
      <c r="H6" s="13">
        <v>102.86</v>
      </c>
      <c r="I6" s="5" t="s">
        <v>88</v>
      </c>
      <c r="J6" s="47">
        <v>8</v>
      </c>
      <c r="K6" s="49">
        <v>1500</v>
      </c>
      <c r="L6" s="49">
        <v>734</v>
      </c>
      <c r="M6" s="11">
        <v>48.93</v>
      </c>
      <c r="N6" s="5" t="s">
        <v>88</v>
      </c>
      <c r="O6" s="47">
        <v>1.5</v>
      </c>
      <c r="P6" s="8">
        <v>18079.609999999997</v>
      </c>
      <c r="Q6" s="8">
        <v>3939.5</v>
      </c>
      <c r="R6" s="11">
        <v>21.79</v>
      </c>
      <c r="S6" s="5" t="s">
        <v>89</v>
      </c>
      <c r="T6" s="47">
        <v>4</v>
      </c>
      <c r="U6" s="16">
        <v>0</v>
      </c>
      <c r="V6" s="7"/>
      <c r="W6" s="47">
        <v>0</v>
      </c>
      <c r="X6" s="9">
        <v>220</v>
      </c>
      <c r="Y6" s="9">
        <v>169</v>
      </c>
      <c r="Z6" s="10">
        <v>76.82</v>
      </c>
      <c r="AA6" s="5" t="s">
        <v>88</v>
      </c>
      <c r="AB6" s="47">
        <v>8</v>
      </c>
      <c r="AC6" s="7">
        <v>238</v>
      </c>
      <c r="AD6" s="7">
        <v>181</v>
      </c>
      <c r="AE6" s="11">
        <v>76.05</v>
      </c>
      <c r="AF6" s="5" t="s">
        <v>88</v>
      </c>
      <c r="AG6" s="47">
        <v>8</v>
      </c>
      <c r="AH6" s="128">
        <f t="shared" si="0"/>
        <v>0</v>
      </c>
    </row>
    <row r="7" spans="1:34" ht="12.75">
      <c r="A7" s="2">
        <v>4</v>
      </c>
      <c r="B7" s="3" t="s">
        <v>30</v>
      </c>
      <c r="C7" s="7">
        <v>0</v>
      </c>
      <c r="D7" s="7">
        <v>1</v>
      </c>
      <c r="E7" s="7">
        <v>0</v>
      </c>
      <c r="F7" s="7">
        <v>84</v>
      </c>
      <c r="G7" s="7">
        <v>86</v>
      </c>
      <c r="H7" s="13">
        <v>102.38</v>
      </c>
      <c r="I7" s="5" t="s">
        <v>88</v>
      </c>
      <c r="J7" s="47">
        <v>8</v>
      </c>
      <c r="K7" s="49">
        <v>977</v>
      </c>
      <c r="L7" s="49">
        <v>149</v>
      </c>
      <c r="M7" s="11">
        <v>15.25</v>
      </c>
      <c r="N7" s="5" t="s">
        <v>90</v>
      </c>
      <c r="O7" s="47">
        <v>0</v>
      </c>
      <c r="P7" s="8">
        <v>12183.19</v>
      </c>
      <c r="Q7" s="8">
        <v>6256.5</v>
      </c>
      <c r="R7" s="11">
        <v>51.35</v>
      </c>
      <c r="S7" s="5" t="s">
        <v>89</v>
      </c>
      <c r="T7" s="47">
        <v>4</v>
      </c>
      <c r="U7" s="16">
        <v>0</v>
      </c>
      <c r="V7" s="7"/>
      <c r="W7" s="47">
        <v>0</v>
      </c>
      <c r="X7" s="9">
        <v>466</v>
      </c>
      <c r="Y7" s="9">
        <v>309</v>
      </c>
      <c r="Z7" s="10">
        <v>66.31</v>
      </c>
      <c r="AA7" s="5" t="s">
        <v>88</v>
      </c>
      <c r="AB7" s="47">
        <v>8</v>
      </c>
      <c r="AC7" s="7">
        <v>126</v>
      </c>
      <c r="AD7" s="7">
        <v>92</v>
      </c>
      <c r="AE7" s="11">
        <v>73.02</v>
      </c>
      <c r="AF7" s="5" t="s">
        <v>88</v>
      </c>
      <c r="AG7" s="47">
        <v>8</v>
      </c>
      <c r="AH7" s="128">
        <f t="shared" si="0"/>
        <v>0</v>
      </c>
    </row>
    <row r="8" spans="1:34" ht="12.75">
      <c r="A8" s="2">
        <v>5</v>
      </c>
      <c r="B8" s="3" t="s">
        <v>2</v>
      </c>
      <c r="C8" s="7">
        <v>1</v>
      </c>
      <c r="D8" s="7">
        <v>1</v>
      </c>
      <c r="E8" s="7">
        <v>1</v>
      </c>
      <c r="F8" s="7">
        <v>290</v>
      </c>
      <c r="G8" s="7">
        <v>307</v>
      </c>
      <c r="H8" s="13">
        <v>105.86</v>
      </c>
      <c r="I8" s="5" t="s">
        <v>87</v>
      </c>
      <c r="J8" s="47">
        <v>12</v>
      </c>
      <c r="K8" s="49">
        <v>1555</v>
      </c>
      <c r="L8" s="49">
        <v>1517</v>
      </c>
      <c r="M8" s="11">
        <v>97.56</v>
      </c>
      <c r="N8" s="5" t="s">
        <v>87</v>
      </c>
      <c r="O8" s="47">
        <v>2</v>
      </c>
      <c r="P8" s="8">
        <v>29702.970000000005</v>
      </c>
      <c r="Q8" s="8">
        <v>22881.18</v>
      </c>
      <c r="R8" s="11">
        <v>77.03</v>
      </c>
      <c r="S8" s="5" t="s">
        <v>87</v>
      </c>
      <c r="T8" s="47">
        <v>12</v>
      </c>
      <c r="U8" s="16">
        <v>0</v>
      </c>
      <c r="V8" s="7"/>
      <c r="W8" s="47">
        <v>0</v>
      </c>
      <c r="X8" s="9">
        <v>1488</v>
      </c>
      <c r="Y8" s="9">
        <v>1466</v>
      </c>
      <c r="Z8" s="10">
        <v>98</v>
      </c>
      <c r="AA8" s="5" t="s">
        <v>87</v>
      </c>
      <c r="AB8" s="47">
        <v>12</v>
      </c>
      <c r="AC8" s="7">
        <v>340</v>
      </c>
      <c r="AD8" s="7">
        <v>288</v>
      </c>
      <c r="AE8" s="11">
        <v>84.71</v>
      </c>
      <c r="AF8" s="5" t="s">
        <v>87</v>
      </c>
      <c r="AG8" s="47">
        <v>12</v>
      </c>
      <c r="AH8" s="128">
        <f t="shared" si="0"/>
        <v>50</v>
      </c>
    </row>
    <row r="9" spans="1:34" ht="12.75">
      <c r="A9" s="2">
        <v>6</v>
      </c>
      <c r="B9" s="3" t="s">
        <v>3</v>
      </c>
      <c r="C9" s="7">
        <v>1</v>
      </c>
      <c r="D9" s="7">
        <v>1</v>
      </c>
      <c r="E9" s="7">
        <v>1</v>
      </c>
      <c r="F9" s="7">
        <v>146</v>
      </c>
      <c r="G9" s="7">
        <v>145</v>
      </c>
      <c r="H9" s="13">
        <v>99.32</v>
      </c>
      <c r="I9" s="5" t="s">
        <v>90</v>
      </c>
      <c r="J9" s="47">
        <v>0</v>
      </c>
      <c r="K9" s="49">
        <v>953</v>
      </c>
      <c r="L9" s="49">
        <v>146</v>
      </c>
      <c r="M9" s="11">
        <v>15.32</v>
      </c>
      <c r="N9" s="5" t="s">
        <v>90</v>
      </c>
      <c r="O9" s="47">
        <v>0</v>
      </c>
      <c r="P9" s="8">
        <v>20865.369999999995</v>
      </c>
      <c r="Q9" s="8">
        <v>10839.240000000002</v>
      </c>
      <c r="R9" s="11">
        <v>51.95</v>
      </c>
      <c r="S9" s="5" t="s">
        <v>89</v>
      </c>
      <c r="T9" s="47">
        <v>4</v>
      </c>
      <c r="U9" s="16">
        <v>0</v>
      </c>
      <c r="V9" s="7"/>
      <c r="W9" s="47">
        <v>0</v>
      </c>
      <c r="X9" s="9">
        <v>731</v>
      </c>
      <c r="Y9" s="9">
        <v>352</v>
      </c>
      <c r="Z9" s="10">
        <v>48.15</v>
      </c>
      <c r="AA9" s="5" t="s">
        <v>89</v>
      </c>
      <c r="AB9" s="47">
        <v>4</v>
      </c>
      <c r="AC9" s="7">
        <v>320</v>
      </c>
      <c r="AD9" s="7">
        <v>87</v>
      </c>
      <c r="AE9" s="11">
        <v>27.19</v>
      </c>
      <c r="AF9" s="5" t="s">
        <v>90</v>
      </c>
      <c r="AG9" s="47">
        <v>0</v>
      </c>
      <c r="AH9" s="128">
        <f t="shared" si="0"/>
        <v>8</v>
      </c>
    </row>
    <row r="10" spans="1:34" ht="12.75">
      <c r="A10" s="2">
        <v>7</v>
      </c>
      <c r="B10" s="3" t="s">
        <v>4</v>
      </c>
      <c r="C10" s="7">
        <v>1</v>
      </c>
      <c r="D10" s="7">
        <v>1</v>
      </c>
      <c r="E10" s="7">
        <v>1</v>
      </c>
      <c r="F10" s="7">
        <v>279</v>
      </c>
      <c r="G10" s="7">
        <v>300</v>
      </c>
      <c r="H10" s="13">
        <v>107.53</v>
      </c>
      <c r="I10" s="5" t="s">
        <v>87</v>
      </c>
      <c r="J10" s="47">
        <v>12</v>
      </c>
      <c r="K10" s="49">
        <v>3420</v>
      </c>
      <c r="L10" s="49">
        <v>2699</v>
      </c>
      <c r="M10" s="11">
        <v>78.92</v>
      </c>
      <c r="N10" s="5" t="s">
        <v>87</v>
      </c>
      <c r="O10" s="47">
        <v>2</v>
      </c>
      <c r="P10" s="8">
        <v>20300.239999999998</v>
      </c>
      <c r="Q10" s="8">
        <v>19495.780000000002</v>
      </c>
      <c r="R10" s="11">
        <v>96.04</v>
      </c>
      <c r="S10" s="5" t="s">
        <v>87</v>
      </c>
      <c r="T10" s="47">
        <v>12</v>
      </c>
      <c r="U10" s="16">
        <v>1</v>
      </c>
      <c r="V10" s="5" t="s">
        <v>87</v>
      </c>
      <c r="W10" s="47">
        <v>2</v>
      </c>
      <c r="X10" s="9">
        <v>1090</v>
      </c>
      <c r="Y10" s="9">
        <v>1090</v>
      </c>
      <c r="Z10" s="10">
        <v>100</v>
      </c>
      <c r="AA10" s="5" t="s">
        <v>87</v>
      </c>
      <c r="AB10" s="47">
        <v>12</v>
      </c>
      <c r="AC10" s="7">
        <v>196</v>
      </c>
      <c r="AD10" s="7">
        <v>140</v>
      </c>
      <c r="AE10" s="11">
        <v>71.43</v>
      </c>
      <c r="AF10" s="5" t="s">
        <v>88</v>
      </c>
      <c r="AG10" s="47">
        <v>8</v>
      </c>
      <c r="AH10" s="128">
        <f t="shared" si="0"/>
        <v>48</v>
      </c>
    </row>
    <row r="11" spans="1:34" ht="12.75">
      <c r="A11" s="2">
        <v>8</v>
      </c>
      <c r="B11" s="3" t="s">
        <v>31</v>
      </c>
      <c r="C11" s="7">
        <v>1</v>
      </c>
      <c r="D11" s="7">
        <v>1</v>
      </c>
      <c r="E11" s="7">
        <v>1</v>
      </c>
      <c r="F11" s="7">
        <v>250</v>
      </c>
      <c r="G11" s="7">
        <v>250</v>
      </c>
      <c r="H11" s="13">
        <v>100</v>
      </c>
      <c r="I11" s="5" t="s">
        <v>89</v>
      </c>
      <c r="J11" s="47">
        <v>4</v>
      </c>
      <c r="K11" s="49">
        <v>1872</v>
      </c>
      <c r="L11" s="49">
        <v>980</v>
      </c>
      <c r="M11" s="11">
        <v>52.35</v>
      </c>
      <c r="N11" s="5" t="s">
        <v>88</v>
      </c>
      <c r="O11" s="47">
        <v>1.5</v>
      </c>
      <c r="P11" s="8">
        <v>30385.899999999998</v>
      </c>
      <c r="Q11" s="8">
        <v>14155.300000000001</v>
      </c>
      <c r="R11" s="11">
        <v>46.59</v>
      </c>
      <c r="S11" s="5" t="s">
        <v>89</v>
      </c>
      <c r="T11" s="47">
        <v>4</v>
      </c>
      <c r="U11" s="16">
        <v>0</v>
      </c>
      <c r="V11" s="7"/>
      <c r="W11" s="47">
        <v>0</v>
      </c>
      <c r="X11" s="9">
        <v>1106</v>
      </c>
      <c r="Y11" s="9">
        <v>478</v>
      </c>
      <c r="Z11" s="10">
        <v>43.22</v>
      </c>
      <c r="AA11" s="5" t="s">
        <v>89</v>
      </c>
      <c r="AB11" s="47">
        <v>4</v>
      </c>
      <c r="AC11" s="7">
        <v>306</v>
      </c>
      <c r="AD11" s="7">
        <v>206</v>
      </c>
      <c r="AE11" s="11">
        <v>67.32</v>
      </c>
      <c r="AF11" s="5" t="s">
        <v>88</v>
      </c>
      <c r="AG11" s="47">
        <v>8</v>
      </c>
      <c r="AH11" s="128">
        <f t="shared" si="0"/>
        <v>21.5</v>
      </c>
    </row>
    <row r="12" spans="1:34" ht="12.75">
      <c r="A12" s="2">
        <v>9</v>
      </c>
      <c r="B12" s="3" t="s">
        <v>20</v>
      </c>
      <c r="C12" s="7">
        <v>0</v>
      </c>
      <c r="D12" s="7">
        <v>1</v>
      </c>
      <c r="E12" s="7">
        <v>0</v>
      </c>
      <c r="F12" s="7">
        <v>170</v>
      </c>
      <c r="G12" s="7">
        <v>170</v>
      </c>
      <c r="H12" s="13">
        <v>100</v>
      </c>
      <c r="I12" s="5" t="s">
        <v>89</v>
      </c>
      <c r="J12" s="47">
        <v>4</v>
      </c>
      <c r="K12" s="49">
        <v>1694</v>
      </c>
      <c r="L12" s="49">
        <v>181</v>
      </c>
      <c r="M12" s="11">
        <v>10.68</v>
      </c>
      <c r="N12" s="5" t="s">
        <v>90</v>
      </c>
      <c r="O12" s="47">
        <v>0</v>
      </c>
      <c r="P12" s="8">
        <v>25318.489999999998</v>
      </c>
      <c r="Q12" s="8">
        <v>6734.639999999999</v>
      </c>
      <c r="R12" s="11">
        <v>26.6</v>
      </c>
      <c r="S12" s="5" t="s">
        <v>89</v>
      </c>
      <c r="T12" s="47">
        <v>4</v>
      </c>
      <c r="U12" s="16">
        <v>0</v>
      </c>
      <c r="V12" s="7"/>
      <c r="W12" s="47">
        <v>0</v>
      </c>
      <c r="X12" s="9">
        <v>490</v>
      </c>
      <c r="Y12" s="9">
        <v>490</v>
      </c>
      <c r="Z12" s="10">
        <v>100</v>
      </c>
      <c r="AA12" s="5" t="s">
        <v>87</v>
      </c>
      <c r="AB12" s="47">
        <v>12</v>
      </c>
      <c r="AC12" s="7">
        <v>218</v>
      </c>
      <c r="AD12" s="7">
        <v>200</v>
      </c>
      <c r="AE12" s="11">
        <v>91.74</v>
      </c>
      <c r="AF12" s="5" t="s">
        <v>87</v>
      </c>
      <c r="AG12" s="47">
        <v>12</v>
      </c>
      <c r="AH12" s="128">
        <f t="shared" si="0"/>
        <v>0</v>
      </c>
    </row>
    <row r="13" spans="1:34" ht="12.75">
      <c r="A13" s="2">
        <v>10</v>
      </c>
      <c r="B13" s="3" t="s">
        <v>5</v>
      </c>
      <c r="C13" s="7">
        <v>0</v>
      </c>
      <c r="D13" s="7">
        <v>1</v>
      </c>
      <c r="E13" s="7">
        <v>0</v>
      </c>
      <c r="F13" s="7">
        <v>505</v>
      </c>
      <c r="G13" s="7">
        <v>520</v>
      </c>
      <c r="H13" s="13">
        <v>102.97</v>
      </c>
      <c r="I13" s="5" t="s">
        <v>87</v>
      </c>
      <c r="J13" s="47">
        <v>12</v>
      </c>
      <c r="K13" s="49">
        <v>2828</v>
      </c>
      <c r="L13" s="49">
        <v>634</v>
      </c>
      <c r="M13" s="11">
        <v>22.42</v>
      </c>
      <c r="N13" s="5" t="s">
        <v>89</v>
      </c>
      <c r="O13" s="47">
        <v>1</v>
      </c>
      <c r="P13" s="8">
        <v>42456.949999999975</v>
      </c>
      <c r="Q13" s="8">
        <v>23305.780000000002</v>
      </c>
      <c r="R13" s="11">
        <v>54.89</v>
      </c>
      <c r="S13" s="5" t="s">
        <v>89</v>
      </c>
      <c r="T13" s="47">
        <v>4</v>
      </c>
      <c r="U13" s="16">
        <v>0</v>
      </c>
      <c r="V13" s="7"/>
      <c r="W13" s="47">
        <v>0</v>
      </c>
      <c r="X13" s="9">
        <v>1443</v>
      </c>
      <c r="Y13" s="9">
        <v>742</v>
      </c>
      <c r="Z13" s="10">
        <v>51.42</v>
      </c>
      <c r="AA13" s="5" t="s">
        <v>89</v>
      </c>
      <c r="AB13" s="47">
        <v>4</v>
      </c>
      <c r="AC13" s="7">
        <v>331</v>
      </c>
      <c r="AD13" s="7">
        <v>173</v>
      </c>
      <c r="AE13" s="11">
        <v>52.27</v>
      </c>
      <c r="AF13" s="5" t="s">
        <v>89</v>
      </c>
      <c r="AG13" s="47">
        <v>4</v>
      </c>
      <c r="AH13" s="128">
        <f t="shared" si="0"/>
        <v>0</v>
      </c>
    </row>
    <row r="14" spans="1:34" ht="12.75">
      <c r="A14" s="2">
        <v>11</v>
      </c>
      <c r="B14" s="3" t="s">
        <v>21</v>
      </c>
      <c r="C14" s="7">
        <v>1</v>
      </c>
      <c r="D14" s="7">
        <v>1</v>
      </c>
      <c r="E14" s="7">
        <v>0</v>
      </c>
      <c r="F14" s="7">
        <v>631</v>
      </c>
      <c r="G14" s="7">
        <v>779</v>
      </c>
      <c r="H14" s="13">
        <v>123.45</v>
      </c>
      <c r="I14" s="5" t="s">
        <v>87</v>
      </c>
      <c r="J14" s="47">
        <v>12</v>
      </c>
      <c r="K14" s="49">
        <v>4264</v>
      </c>
      <c r="L14" s="49">
        <v>591</v>
      </c>
      <c r="M14" s="11">
        <v>13.86</v>
      </c>
      <c r="N14" s="5" t="s">
        <v>90</v>
      </c>
      <c r="O14" s="47">
        <v>0</v>
      </c>
      <c r="P14" s="8">
        <v>31384.05</v>
      </c>
      <c r="Q14" s="8">
        <v>3195.51</v>
      </c>
      <c r="R14" s="11">
        <v>10.18</v>
      </c>
      <c r="S14" s="5" t="s">
        <v>90</v>
      </c>
      <c r="T14" s="47">
        <v>0</v>
      </c>
      <c r="U14" s="16">
        <v>0</v>
      </c>
      <c r="V14" s="7"/>
      <c r="W14" s="47">
        <v>0</v>
      </c>
      <c r="X14" s="9">
        <v>237</v>
      </c>
      <c r="Y14" s="9">
        <v>0</v>
      </c>
      <c r="Z14" s="10">
        <v>0</v>
      </c>
      <c r="AA14" s="5" t="s">
        <v>90</v>
      </c>
      <c r="AB14" s="47">
        <v>0</v>
      </c>
      <c r="AC14" s="7">
        <v>93</v>
      </c>
      <c r="AD14" s="7">
        <v>0</v>
      </c>
      <c r="AE14" s="11">
        <v>0</v>
      </c>
      <c r="AF14" s="5" t="s">
        <v>90</v>
      </c>
      <c r="AG14" s="47">
        <v>0</v>
      </c>
      <c r="AH14" s="128">
        <f t="shared" si="0"/>
        <v>0</v>
      </c>
    </row>
    <row r="15" spans="1:34" ht="12.75">
      <c r="A15" s="2">
        <v>12</v>
      </c>
      <c r="B15" s="3" t="s">
        <v>75</v>
      </c>
      <c r="C15" s="7">
        <v>1</v>
      </c>
      <c r="D15" s="7">
        <v>1</v>
      </c>
      <c r="E15" s="7">
        <v>1</v>
      </c>
      <c r="F15" s="7">
        <v>20</v>
      </c>
      <c r="G15" s="7">
        <v>20</v>
      </c>
      <c r="H15" s="13">
        <v>100</v>
      </c>
      <c r="I15" s="5" t="s">
        <v>89</v>
      </c>
      <c r="J15" s="47">
        <v>4</v>
      </c>
      <c r="K15" s="49">
        <v>181</v>
      </c>
      <c r="L15" s="49">
        <v>36</v>
      </c>
      <c r="M15" s="11">
        <v>19.89</v>
      </c>
      <c r="N15" s="5" t="s">
        <v>89</v>
      </c>
      <c r="O15" s="47">
        <v>1</v>
      </c>
      <c r="P15" s="8">
        <v>5078.419999999999</v>
      </c>
      <c r="Q15" s="8">
        <v>4378.139999999999</v>
      </c>
      <c r="R15" s="11">
        <v>86.21</v>
      </c>
      <c r="S15" s="5" t="s">
        <v>87</v>
      </c>
      <c r="T15" s="47">
        <v>12</v>
      </c>
      <c r="U15" s="16">
        <v>0</v>
      </c>
      <c r="V15" s="7"/>
      <c r="W15" s="47">
        <v>0</v>
      </c>
      <c r="X15" s="9">
        <v>315</v>
      </c>
      <c r="Y15" s="9">
        <v>61</v>
      </c>
      <c r="Z15" s="10">
        <v>19.37</v>
      </c>
      <c r="AA15" s="5" t="s">
        <v>89</v>
      </c>
      <c r="AB15" s="47">
        <v>4</v>
      </c>
      <c r="AC15" s="7">
        <v>32</v>
      </c>
      <c r="AD15" s="7">
        <v>32</v>
      </c>
      <c r="AE15" s="11">
        <v>100</v>
      </c>
      <c r="AF15" s="5" t="s">
        <v>87</v>
      </c>
      <c r="AG15" s="47">
        <v>12</v>
      </c>
      <c r="AH15" s="128">
        <f t="shared" si="0"/>
        <v>33</v>
      </c>
    </row>
    <row r="16" spans="1:34" ht="12.75">
      <c r="A16" s="2">
        <v>13</v>
      </c>
      <c r="B16" s="3" t="s">
        <v>63</v>
      </c>
      <c r="C16" s="7">
        <v>0</v>
      </c>
      <c r="D16" s="7">
        <v>1</v>
      </c>
      <c r="E16" s="7">
        <v>0</v>
      </c>
      <c r="F16" s="7">
        <v>118</v>
      </c>
      <c r="G16" s="7">
        <v>118</v>
      </c>
      <c r="H16" s="13">
        <v>100</v>
      </c>
      <c r="I16" s="5" t="s">
        <v>89</v>
      </c>
      <c r="J16" s="47">
        <v>4</v>
      </c>
      <c r="K16" s="49">
        <v>1204</v>
      </c>
      <c r="L16" s="49">
        <v>118</v>
      </c>
      <c r="M16" s="11">
        <v>9.8</v>
      </c>
      <c r="N16" s="5" t="s">
        <v>90</v>
      </c>
      <c r="O16" s="47">
        <v>0</v>
      </c>
      <c r="P16" s="8">
        <v>18418.350000000002</v>
      </c>
      <c r="Q16" s="8">
        <v>2192.6000000000004</v>
      </c>
      <c r="R16" s="11">
        <v>11.9</v>
      </c>
      <c r="S16" s="5" t="s">
        <v>90</v>
      </c>
      <c r="T16" s="47">
        <v>0</v>
      </c>
      <c r="U16" s="16">
        <v>0</v>
      </c>
      <c r="V16" s="7"/>
      <c r="W16" s="47">
        <v>0</v>
      </c>
      <c r="X16" s="9">
        <v>152</v>
      </c>
      <c r="Y16" s="9">
        <v>80</v>
      </c>
      <c r="Z16" s="10">
        <v>52.63</v>
      </c>
      <c r="AA16" s="5" t="s">
        <v>89</v>
      </c>
      <c r="AB16" s="47">
        <v>4</v>
      </c>
      <c r="AC16" s="7">
        <v>366</v>
      </c>
      <c r="AD16" s="7">
        <v>261</v>
      </c>
      <c r="AE16" s="11">
        <v>71.31</v>
      </c>
      <c r="AF16" s="5" t="s">
        <v>88</v>
      </c>
      <c r="AG16" s="47">
        <v>8</v>
      </c>
      <c r="AH16" s="128">
        <f t="shared" si="0"/>
        <v>0</v>
      </c>
    </row>
    <row r="17" spans="1:34" ht="12.75">
      <c r="A17" s="2">
        <v>14</v>
      </c>
      <c r="B17" s="3" t="s">
        <v>6</v>
      </c>
      <c r="C17" s="7">
        <v>1</v>
      </c>
      <c r="D17" s="7">
        <v>1</v>
      </c>
      <c r="E17" s="7">
        <v>0</v>
      </c>
      <c r="F17" s="7">
        <v>374</v>
      </c>
      <c r="G17" s="7">
        <v>373</v>
      </c>
      <c r="H17" s="13">
        <v>99.73</v>
      </c>
      <c r="I17" s="5" t="s">
        <v>90</v>
      </c>
      <c r="J17" s="47">
        <v>0</v>
      </c>
      <c r="K17" s="49">
        <v>2170</v>
      </c>
      <c r="L17" s="49">
        <v>743</v>
      </c>
      <c r="M17" s="11">
        <v>34.24</v>
      </c>
      <c r="N17" s="5" t="s">
        <v>88</v>
      </c>
      <c r="O17" s="47">
        <v>1.5</v>
      </c>
      <c r="P17" s="8">
        <v>17144.510000000002</v>
      </c>
      <c r="Q17" s="8">
        <v>1118.55</v>
      </c>
      <c r="R17" s="11">
        <v>6.52</v>
      </c>
      <c r="S17" s="5" t="s">
        <v>90</v>
      </c>
      <c r="T17" s="47">
        <v>0</v>
      </c>
      <c r="U17" s="16">
        <v>0</v>
      </c>
      <c r="V17" s="7"/>
      <c r="W17" s="47">
        <v>0</v>
      </c>
      <c r="X17" s="9">
        <v>103</v>
      </c>
      <c r="Y17" s="9">
        <v>103</v>
      </c>
      <c r="Z17" s="10">
        <v>100</v>
      </c>
      <c r="AA17" s="5" t="s">
        <v>87</v>
      </c>
      <c r="AB17" s="47">
        <v>12</v>
      </c>
      <c r="AC17" s="7">
        <v>67</v>
      </c>
      <c r="AD17" s="7">
        <v>61</v>
      </c>
      <c r="AE17" s="11">
        <v>91.04</v>
      </c>
      <c r="AF17" s="5" t="s">
        <v>87</v>
      </c>
      <c r="AG17" s="47">
        <v>12</v>
      </c>
      <c r="AH17" s="128">
        <f t="shared" si="0"/>
        <v>0</v>
      </c>
    </row>
    <row r="18" spans="1:34" ht="12.75">
      <c r="A18" s="2">
        <v>15</v>
      </c>
      <c r="B18" s="3" t="s">
        <v>64</v>
      </c>
      <c r="C18" s="7">
        <v>1</v>
      </c>
      <c r="D18" s="7">
        <v>1</v>
      </c>
      <c r="E18" s="7">
        <v>1</v>
      </c>
      <c r="F18" s="7">
        <v>342</v>
      </c>
      <c r="G18" s="7">
        <v>345</v>
      </c>
      <c r="H18" s="13">
        <v>100.88</v>
      </c>
      <c r="I18" s="5" t="s">
        <v>88</v>
      </c>
      <c r="J18" s="47">
        <v>8</v>
      </c>
      <c r="K18" s="49">
        <v>1946</v>
      </c>
      <c r="L18" s="49">
        <v>409</v>
      </c>
      <c r="M18" s="11">
        <v>21.02</v>
      </c>
      <c r="N18" s="5" t="s">
        <v>89</v>
      </c>
      <c r="O18" s="47">
        <v>1</v>
      </c>
      <c r="P18" s="8">
        <v>36045.09999999997</v>
      </c>
      <c r="Q18" s="8">
        <v>32010.850000000002</v>
      </c>
      <c r="R18" s="11">
        <v>88.81</v>
      </c>
      <c r="S18" s="5" t="s">
        <v>87</v>
      </c>
      <c r="T18" s="47">
        <v>12</v>
      </c>
      <c r="U18" s="16">
        <v>0</v>
      </c>
      <c r="V18" s="5"/>
      <c r="W18" s="47">
        <v>0</v>
      </c>
      <c r="X18" s="9">
        <v>1990</v>
      </c>
      <c r="Y18" s="9">
        <v>1033</v>
      </c>
      <c r="Z18" s="10">
        <v>51.91</v>
      </c>
      <c r="AA18" s="5" t="s">
        <v>89</v>
      </c>
      <c r="AB18" s="47">
        <v>4</v>
      </c>
      <c r="AC18" s="7">
        <v>346</v>
      </c>
      <c r="AD18" s="7">
        <v>270</v>
      </c>
      <c r="AE18" s="11">
        <v>78.03</v>
      </c>
      <c r="AF18" s="5" t="s">
        <v>88</v>
      </c>
      <c r="AG18" s="47">
        <v>8</v>
      </c>
      <c r="AH18" s="128">
        <f t="shared" si="0"/>
        <v>33</v>
      </c>
    </row>
    <row r="19" spans="1:34" ht="12.75">
      <c r="A19" s="2">
        <v>16</v>
      </c>
      <c r="B19" s="3" t="s">
        <v>36</v>
      </c>
      <c r="C19" s="7">
        <v>1</v>
      </c>
      <c r="D19" s="7">
        <v>1</v>
      </c>
      <c r="E19" s="7">
        <v>1</v>
      </c>
      <c r="F19" s="7">
        <v>88</v>
      </c>
      <c r="G19" s="7">
        <v>88</v>
      </c>
      <c r="H19" s="13">
        <v>100</v>
      </c>
      <c r="I19" s="5" t="s">
        <v>89</v>
      </c>
      <c r="J19" s="47">
        <v>4</v>
      </c>
      <c r="K19" s="49">
        <v>493</v>
      </c>
      <c r="L19" s="49">
        <v>74</v>
      </c>
      <c r="M19" s="11">
        <v>15.01</v>
      </c>
      <c r="N19" s="5" t="s">
        <v>90</v>
      </c>
      <c r="O19" s="47">
        <v>0</v>
      </c>
      <c r="P19" s="8">
        <v>9546.140000000001</v>
      </c>
      <c r="Q19" s="8">
        <v>9378.14</v>
      </c>
      <c r="R19" s="11">
        <v>98.24</v>
      </c>
      <c r="S19" s="5" t="s">
        <v>87</v>
      </c>
      <c r="T19" s="47">
        <v>12</v>
      </c>
      <c r="U19" s="16">
        <v>0</v>
      </c>
      <c r="V19" s="7"/>
      <c r="W19" s="47">
        <v>0</v>
      </c>
      <c r="X19" s="9">
        <v>625</v>
      </c>
      <c r="Y19" s="9">
        <v>625</v>
      </c>
      <c r="Z19" s="10">
        <v>100</v>
      </c>
      <c r="AA19" s="5" t="s">
        <v>87</v>
      </c>
      <c r="AB19" s="47">
        <v>12</v>
      </c>
      <c r="AC19" s="7">
        <v>119</v>
      </c>
      <c r="AD19" s="7">
        <v>39</v>
      </c>
      <c r="AE19" s="11">
        <v>32.77</v>
      </c>
      <c r="AF19" s="5" t="s">
        <v>89</v>
      </c>
      <c r="AG19" s="47">
        <v>4</v>
      </c>
      <c r="AH19" s="128">
        <f t="shared" si="0"/>
        <v>32</v>
      </c>
    </row>
    <row r="20" spans="1:34" ht="12.75">
      <c r="A20" s="2">
        <v>17</v>
      </c>
      <c r="B20" s="3" t="s">
        <v>22</v>
      </c>
      <c r="C20" s="7">
        <v>1</v>
      </c>
      <c r="D20" s="7">
        <v>1</v>
      </c>
      <c r="E20" s="7">
        <v>1</v>
      </c>
      <c r="F20" s="7">
        <v>156</v>
      </c>
      <c r="G20" s="7">
        <v>201</v>
      </c>
      <c r="H20" s="13">
        <v>128.85</v>
      </c>
      <c r="I20" s="5" t="s">
        <v>87</v>
      </c>
      <c r="J20" s="47">
        <v>12</v>
      </c>
      <c r="K20" s="49">
        <v>813</v>
      </c>
      <c r="L20" s="49">
        <v>659</v>
      </c>
      <c r="M20" s="11">
        <v>81.06</v>
      </c>
      <c r="N20" s="5" t="s">
        <v>87</v>
      </c>
      <c r="O20" s="47">
        <v>2</v>
      </c>
      <c r="P20" s="8">
        <v>11739.010000000006</v>
      </c>
      <c r="Q20" s="8">
        <v>10141.91</v>
      </c>
      <c r="R20" s="11">
        <v>86.39</v>
      </c>
      <c r="S20" s="5" t="s">
        <v>87</v>
      </c>
      <c r="T20" s="47">
        <v>12</v>
      </c>
      <c r="U20" s="16">
        <v>0</v>
      </c>
      <c r="V20" s="7"/>
      <c r="W20" s="47">
        <v>0</v>
      </c>
      <c r="X20" s="9">
        <v>823</v>
      </c>
      <c r="Y20" s="9">
        <v>0</v>
      </c>
      <c r="Z20" s="10">
        <v>0</v>
      </c>
      <c r="AA20" s="5" t="s">
        <v>90</v>
      </c>
      <c r="AB20" s="47">
        <v>0</v>
      </c>
      <c r="AC20" s="7">
        <v>144</v>
      </c>
      <c r="AD20" s="7">
        <v>64</v>
      </c>
      <c r="AE20" s="11">
        <v>44.44</v>
      </c>
      <c r="AF20" s="5" t="s">
        <v>89</v>
      </c>
      <c r="AG20" s="47">
        <v>4</v>
      </c>
      <c r="AH20" s="128">
        <f t="shared" si="0"/>
        <v>30</v>
      </c>
    </row>
    <row r="21" spans="1:34" ht="12.75">
      <c r="A21" s="2">
        <v>18</v>
      </c>
      <c r="B21" s="3" t="s">
        <v>7</v>
      </c>
      <c r="C21" s="7">
        <v>1</v>
      </c>
      <c r="D21" s="7">
        <v>1</v>
      </c>
      <c r="E21" s="7">
        <v>0</v>
      </c>
      <c r="F21" s="7">
        <v>270</v>
      </c>
      <c r="G21" s="7">
        <v>285</v>
      </c>
      <c r="H21" s="13">
        <v>105.56</v>
      </c>
      <c r="I21" s="5" t="s">
        <v>87</v>
      </c>
      <c r="J21" s="47">
        <v>12</v>
      </c>
      <c r="K21" s="49">
        <v>1353</v>
      </c>
      <c r="L21" s="49">
        <v>370</v>
      </c>
      <c r="M21" s="11">
        <v>27.35</v>
      </c>
      <c r="N21" s="5" t="s">
        <v>89</v>
      </c>
      <c r="O21" s="47">
        <v>1</v>
      </c>
      <c r="P21" s="8">
        <v>17769.66</v>
      </c>
      <c r="Q21" s="8">
        <v>10359.06</v>
      </c>
      <c r="R21" s="11">
        <v>58.3</v>
      </c>
      <c r="S21" s="5" t="s">
        <v>89</v>
      </c>
      <c r="T21" s="47">
        <v>4</v>
      </c>
      <c r="U21" s="16">
        <v>0</v>
      </c>
      <c r="V21" s="5"/>
      <c r="W21" s="47">
        <v>0</v>
      </c>
      <c r="X21" s="9">
        <v>691</v>
      </c>
      <c r="Y21" s="9">
        <v>691</v>
      </c>
      <c r="Z21" s="10">
        <v>100</v>
      </c>
      <c r="AA21" s="5" t="s">
        <v>87</v>
      </c>
      <c r="AB21" s="47">
        <v>12</v>
      </c>
      <c r="AC21" s="7">
        <v>270</v>
      </c>
      <c r="AD21" s="7">
        <v>170</v>
      </c>
      <c r="AE21" s="11">
        <v>62.96</v>
      </c>
      <c r="AF21" s="5" t="s">
        <v>89</v>
      </c>
      <c r="AG21" s="47">
        <v>4</v>
      </c>
      <c r="AH21" s="128">
        <f t="shared" si="0"/>
        <v>0</v>
      </c>
    </row>
    <row r="22" spans="1:34" ht="12.75">
      <c r="A22" s="2">
        <v>19</v>
      </c>
      <c r="B22" s="3" t="s">
        <v>76</v>
      </c>
      <c r="C22" s="7">
        <v>1</v>
      </c>
      <c r="D22" s="7">
        <v>1</v>
      </c>
      <c r="E22" s="7">
        <v>0</v>
      </c>
      <c r="F22" s="7">
        <v>46</v>
      </c>
      <c r="G22" s="7">
        <v>47</v>
      </c>
      <c r="H22" s="13">
        <v>102.17</v>
      </c>
      <c r="I22" s="5" t="s">
        <v>88</v>
      </c>
      <c r="J22" s="47">
        <v>8</v>
      </c>
      <c r="K22" s="49">
        <v>327</v>
      </c>
      <c r="L22" s="49">
        <v>79</v>
      </c>
      <c r="M22" s="11">
        <v>24.16</v>
      </c>
      <c r="N22" s="5" t="s">
        <v>89</v>
      </c>
      <c r="O22" s="47">
        <v>1</v>
      </c>
      <c r="P22" s="8">
        <v>4848.789999999999</v>
      </c>
      <c r="Q22" s="8">
        <v>4017.79</v>
      </c>
      <c r="R22" s="11">
        <v>82.86</v>
      </c>
      <c r="S22" s="5" t="s">
        <v>87</v>
      </c>
      <c r="T22" s="47">
        <v>12</v>
      </c>
      <c r="U22" s="16">
        <v>0</v>
      </c>
      <c r="V22" s="7"/>
      <c r="W22" s="47">
        <v>0</v>
      </c>
      <c r="X22" s="9">
        <v>252</v>
      </c>
      <c r="Y22" s="9">
        <v>0</v>
      </c>
      <c r="Z22" s="10">
        <v>0</v>
      </c>
      <c r="AA22" s="5" t="s">
        <v>90</v>
      </c>
      <c r="AB22" s="47">
        <v>0</v>
      </c>
      <c r="AC22" s="7">
        <v>36</v>
      </c>
      <c r="AD22" s="7">
        <v>9</v>
      </c>
      <c r="AE22" s="11">
        <v>25</v>
      </c>
      <c r="AF22" s="5" t="s">
        <v>90</v>
      </c>
      <c r="AG22" s="47">
        <v>0</v>
      </c>
      <c r="AH22" s="128">
        <f t="shared" si="0"/>
        <v>0</v>
      </c>
    </row>
    <row r="23" spans="1:34" ht="12.75">
      <c r="A23" s="2">
        <v>20</v>
      </c>
      <c r="B23" s="3" t="s">
        <v>37</v>
      </c>
      <c r="C23" s="7">
        <v>1</v>
      </c>
      <c r="D23" s="7">
        <v>1</v>
      </c>
      <c r="E23" s="7">
        <v>0</v>
      </c>
      <c r="F23" s="7">
        <v>66</v>
      </c>
      <c r="G23" s="7">
        <v>66</v>
      </c>
      <c r="H23" s="13">
        <v>100</v>
      </c>
      <c r="I23" s="5" t="s">
        <v>89</v>
      </c>
      <c r="J23" s="47">
        <v>4</v>
      </c>
      <c r="K23" s="49">
        <v>661</v>
      </c>
      <c r="L23" s="49">
        <v>239</v>
      </c>
      <c r="M23" s="11">
        <v>36.16</v>
      </c>
      <c r="N23" s="5" t="s">
        <v>88</v>
      </c>
      <c r="O23" s="47">
        <v>1.5</v>
      </c>
      <c r="P23" s="8">
        <v>4360.7</v>
      </c>
      <c r="Q23" s="8">
        <v>341.2</v>
      </c>
      <c r="R23" s="11">
        <v>7.82</v>
      </c>
      <c r="S23" s="5" t="s">
        <v>90</v>
      </c>
      <c r="T23" s="47">
        <v>0</v>
      </c>
      <c r="U23" s="16">
        <v>0</v>
      </c>
      <c r="V23" s="7"/>
      <c r="W23" s="47">
        <v>0</v>
      </c>
      <c r="X23" s="9">
        <v>244</v>
      </c>
      <c r="Y23" s="9">
        <v>0</v>
      </c>
      <c r="Z23" s="10">
        <v>0</v>
      </c>
      <c r="AA23" s="28" t="s">
        <v>90</v>
      </c>
      <c r="AB23" s="47">
        <v>0</v>
      </c>
      <c r="AC23" s="7">
        <v>6</v>
      </c>
      <c r="AD23" s="7">
        <v>0</v>
      </c>
      <c r="AE23" s="11">
        <v>0</v>
      </c>
      <c r="AF23" s="5" t="s">
        <v>90</v>
      </c>
      <c r="AG23" s="47">
        <v>0</v>
      </c>
      <c r="AH23" s="128">
        <f t="shared" si="0"/>
        <v>0</v>
      </c>
    </row>
    <row r="24" spans="1:34" ht="12.75">
      <c r="A24" s="2">
        <v>21</v>
      </c>
      <c r="B24" s="3" t="s">
        <v>65</v>
      </c>
      <c r="C24" s="7">
        <v>1</v>
      </c>
      <c r="D24" s="7">
        <v>1</v>
      </c>
      <c r="E24" s="7">
        <v>1</v>
      </c>
      <c r="F24" s="7">
        <v>379</v>
      </c>
      <c r="G24" s="7">
        <v>383</v>
      </c>
      <c r="H24" s="13">
        <v>101.06</v>
      </c>
      <c r="I24" s="5" t="s">
        <v>88</v>
      </c>
      <c r="J24" s="47">
        <v>8</v>
      </c>
      <c r="K24" s="49">
        <v>3536</v>
      </c>
      <c r="L24" s="49">
        <v>122</v>
      </c>
      <c r="M24" s="11">
        <v>3.45</v>
      </c>
      <c r="N24" s="5" t="s">
        <v>90</v>
      </c>
      <c r="O24" s="47">
        <v>0</v>
      </c>
      <c r="P24" s="8">
        <v>46435.990000000005</v>
      </c>
      <c r="Q24" s="8">
        <v>32763.75</v>
      </c>
      <c r="R24" s="11">
        <v>70.56</v>
      </c>
      <c r="S24" s="5" t="s">
        <v>88</v>
      </c>
      <c r="T24" s="47">
        <v>8</v>
      </c>
      <c r="U24" s="16">
        <v>0</v>
      </c>
      <c r="V24" s="7"/>
      <c r="W24" s="47">
        <v>0</v>
      </c>
      <c r="X24" s="9">
        <v>1827</v>
      </c>
      <c r="Y24" s="9">
        <v>181</v>
      </c>
      <c r="Z24" s="10">
        <v>9.91</v>
      </c>
      <c r="AA24" s="5" t="s">
        <v>89</v>
      </c>
      <c r="AB24" s="47">
        <v>4</v>
      </c>
      <c r="AC24" s="7">
        <v>762</v>
      </c>
      <c r="AD24" s="7">
        <v>702</v>
      </c>
      <c r="AE24" s="11">
        <v>92.13</v>
      </c>
      <c r="AF24" s="5" t="s">
        <v>87</v>
      </c>
      <c r="AG24" s="47">
        <v>12</v>
      </c>
      <c r="AH24" s="128">
        <f t="shared" si="0"/>
        <v>32</v>
      </c>
    </row>
    <row r="25" spans="1:34" ht="12.75">
      <c r="A25" s="2">
        <v>22</v>
      </c>
      <c r="B25" s="3" t="s">
        <v>42</v>
      </c>
      <c r="C25" s="7">
        <v>1</v>
      </c>
      <c r="D25" s="7">
        <v>1</v>
      </c>
      <c r="E25" s="7">
        <v>1</v>
      </c>
      <c r="F25" s="7">
        <v>377</v>
      </c>
      <c r="G25" s="7">
        <v>391</v>
      </c>
      <c r="H25" s="13">
        <v>103.71</v>
      </c>
      <c r="I25" s="5" t="s">
        <v>87</v>
      </c>
      <c r="J25" s="47">
        <v>12</v>
      </c>
      <c r="K25" s="49">
        <v>3276</v>
      </c>
      <c r="L25" s="49">
        <v>3031</v>
      </c>
      <c r="M25" s="11">
        <v>92.52</v>
      </c>
      <c r="N25" s="5" t="s">
        <v>87</v>
      </c>
      <c r="O25" s="47">
        <v>2</v>
      </c>
      <c r="P25" s="8">
        <v>23211.39999999999</v>
      </c>
      <c r="Q25" s="8">
        <v>17508.239999999998</v>
      </c>
      <c r="R25" s="11">
        <v>75.43</v>
      </c>
      <c r="S25" s="5" t="s">
        <v>87</v>
      </c>
      <c r="T25" s="47">
        <v>12</v>
      </c>
      <c r="U25" s="16">
        <v>0</v>
      </c>
      <c r="V25" s="7"/>
      <c r="W25" s="47">
        <v>0</v>
      </c>
      <c r="X25" s="9">
        <v>1359</v>
      </c>
      <c r="Y25" s="9">
        <v>1031</v>
      </c>
      <c r="Z25" s="10">
        <v>75.86</v>
      </c>
      <c r="AA25" s="5" t="s">
        <v>88</v>
      </c>
      <c r="AB25" s="47">
        <v>8</v>
      </c>
      <c r="AC25" s="7">
        <v>340</v>
      </c>
      <c r="AD25" s="7">
        <v>240</v>
      </c>
      <c r="AE25" s="11">
        <v>70.59</v>
      </c>
      <c r="AF25" s="5" t="s">
        <v>88</v>
      </c>
      <c r="AG25" s="47">
        <v>8</v>
      </c>
      <c r="AH25" s="128">
        <f t="shared" si="0"/>
        <v>42</v>
      </c>
    </row>
    <row r="26" spans="1:34" ht="12.75">
      <c r="A26" s="2">
        <v>23</v>
      </c>
      <c r="B26" s="3" t="s">
        <v>8</v>
      </c>
      <c r="C26" s="7">
        <v>1</v>
      </c>
      <c r="D26" s="7">
        <v>1</v>
      </c>
      <c r="E26" s="7">
        <v>1</v>
      </c>
      <c r="F26" s="7">
        <v>213</v>
      </c>
      <c r="G26" s="7">
        <v>218</v>
      </c>
      <c r="H26" s="13">
        <v>102.35</v>
      </c>
      <c r="I26" s="5" t="s">
        <v>88</v>
      </c>
      <c r="J26" s="47">
        <v>8</v>
      </c>
      <c r="K26" s="49">
        <v>1793</v>
      </c>
      <c r="L26" s="49">
        <v>464</v>
      </c>
      <c r="M26" s="11">
        <v>25.88</v>
      </c>
      <c r="N26" s="5" t="s">
        <v>89</v>
      </c>
      <c r="O26" s="47">
        <v>1</v>
      </c>
      <c r="P26" s="8">
        <v>13123.25</v>
      </c>
      <c r="Q26" s="8">
        <v>8886.67</v>
      </c>
      <c r="R26" s="11">
        <v>67.72</v>
      </c>
      <c r="S26" s="5" t="s">
        <v>88</v>
      </c>
      <c r="T26" s="47">
        <v>8</v>
      </c>
      <c r="U26" s="16">
        <v>0</v>
      </c>
      <c r="V26" s="5"/>
      <c r="W26" s="47">
        <v>0</v>
      </c>
      <c r="X26" s="9">
        <v>625</v>
      </c>
      <c r="Y26" s="9">
        <v>625</v>
      </c>
      <c r="Z26" s="10">
        <v>100</v>
      </c>
      <c r="AA26" s="5" t="s">
        <v>87</v>
      </c>
      <c r="AB26" s="47">
        <v>12</v>
      </c>
      <c r="AC26" s="7">
        <v>220</v>
      </c>
      <c r="AD26" s="7">
        <v>188</v>
      </c>
      <c r="AE26" s="11">
        <v>85.45</v>
      </c>
      <c r="AF26" s="5" t="s">
        <v>87</v>
      </c>
      <c r="AG26" s="47">
        <v>12</v>
      </c>
      <c r="AH26" s="128">
        <f t="shared" si="0"/>
        <v>41</v>
      </c>
    </row>
    <row r="27" spans="1:34" ht="12.75">
      <c r="A27" s="2">
        <v>24</v>
      </c>
      <c r="B27" s="3" t="s">
        <v>32</v>
      </c>
      <c r="C27" s="7">
        <v>1</v>
      </c>
      <c r="D27" s="7">
        <v>1</v>
      </c>
      <c r="E27" s="7">
        <v>0</v>
      </c>
      <c r="F27" s="7">
        <v>319</v>
      </c>
      <c r="G27" s="7">
        <v>341</v>
      </c>
      <c r="H27" s="13">
        <v>106.9</v>
      </c>
      <c r="I27" s="5" t="s">
        <v>87</v>
      </c>
      <c r="J27" s="47">
        <v>12</v>
      </c>
      <c r="K27" s="49">
        <v>2928</v>
      </c>
      <c r="L27" s="49">
        <v>903</v>
      </c>
      <c r="M27" s="11">
        <v>30.84</v>
      </c>
      <c r="N27" s="5" t="s">
        <v>88</v>
      </c>
      <c r="O27" s="47">
        <v>1.5</v>
      </c>
      <c r="P27" s="8">
        <v>49226.540000000015</v>
      </c>
      <c r="Q27" s="8">
        <v>28596.58</v>
      </c>
      <c r="R27" s="11">
        <v>58.09</v>
      </c>
      <c r="S27" s="5" t="s">
        <v>89</v>
      </c>
      <c r="T27" s="47">
        <v>4</v>
      </c>
      <c r="U27" s="16">
        <v>1</v>
      </c>
      <c r="V27" s="5" t="s">
        <v>87</v>
      </c>
      <c r="W27" s="47">
        <v>2</v>
      </c>
      <c r="X27" s="9">
        <v>3110</v>
      </c>
      <c r="Y27" s="9">
        <v>869</v>
      </c>
      <c r="Z27" s="10">
        <v>27.94</v>
      </c>
      <c r="AA27" s="5" t="s">
        <v>89</v>
      </c>
      <c r="AB27" s="47">
        <v>4</v>
      </c>
      <c r="AC27" s="7">
        <v>408</v>
      </c>
      <c r="AD27" s="7">
        <v>182</v>
      </c>
      <c r="AE27" s="11">
        <v>44.61</v>
      </c>
      <c r="AF27" s="5" t="s">
        <v>89</v>
      </c>
      <c r="AG27" s="47">
        <v>4</v>
      </c>
      <c r="AH27" s="128">
        <f t="shared" si="0"/>
        <v>0</v>
      </c>
    </row>
    <row r="28" spans="1:34" ht="12.75">
      <c r="A28" s="2">
        <v>25</v>
      </c>
      <c r="B28" s="3" t="s">
        <v>66</v>
      </c>
      <c r="C28" s="7">
        <v>1</v>
      </c>
      <c r="D28" s="7">
        <v>1</v>
      </c>
      <c r="E28" s="7">
        <v>1</v>
      </c>
      <c r="F28" s="7">
        <v>474</v>
      </c>
      <c r="G28" s="7">
        <v>498</v>
      </c>
      <c r="H28" s="13">
        <v>105.06</v>
      </c>
      <c r="I28" s="5" t="s">
        <v>87</v>
      </c>
      <c r="J28" s="47">
        <v>12</v>
      </c>
      <c r="K28" s="49">
        <v>3780</v>
      </c>
      <c r="L28" s="49">
        <v>2831</v>
      </c>
      <c r="M28" s="11">
        <v>74.89</v>
      </c>
      <c r="N28" s="5" t="s">
        <v>87</v>
      </c>
      <c r="O28" s="47">
        <v>2</v>
      </c>
      <c r="P28" s="8">
        <v>49485.830000000016</v>
      </c>
      <c r="Q28" s="8">
        <v>36431.53999999999</v>
      </c>
      <c r="R28" s="11">
        <v>73.62</v>
      </c>
      <c r="S28" s="5" t="s">
        <v>88</v>
      </c>
      <c r="T28" s="47">
        <v>8</v>
      </c>
      <c r="U28" s="16">
        <v>0</v>
      </c>
      <c r="V28" s="7"/>
      <c r="W28" s="47">
        <v>0</v>
      </c>
      <c r="X28" s="9">
        <v>0</v>
      </c>
      <c r="Y28" s="9">
        <v>0</v>
      </c>
      <c r="Z28" s="9">
        <v>0</v>
      </c>
      <c r="AA28" s="5"/>
      <c r="AB28" s="47">
        <v>0</v>
      </c>
      <c r="AC28" s="9">
        <v>0</v>
      </c>
      <c r="AD28" s="9">
        <v>0</v>
      </c>
      <c r="AE28" s="9">
        <v>0</v>
      </c>
      <c r="AF28" s="5"/>
      <c r="AG28" s="47">
        <v>0</v>
      </c>
      <c r="AH28" s="128">
        <f t="shared" si="0"/>
        <v>22</v>
      </c>
    </row>
    <row r="29" spans="1:34" ht="12.75">
      <c r="A29" s="2">
        <v>26</v>
      </c>
      <c r="B29" s="3" t="s">
        <v>56</v>
      </c>
      <c r="C29" s="7">
        <v>0</v>
      </c>
      <c r="D29" s="7">
        <v>1</v>
      </c>
      <c r="E29" s="7">
        <v>0</v>
      </c>
      <c r="F29" s="7">
        <v>54</v>
      </c>
      <c r="G29" s="7">
        <v>54</v>
      </c>
      <c r="H29" s="13">
        <v>100</v>
      </c>
      <c r="I29" s="5" t="s">
        <v>89</v>
      </c>
      <c r="J29" s="47">
        <v>4</v>
      </c>
      <c r="K29" s="49">
        <v>354</v>
      </c>
      <c r="L29" s="49">
        <v>54</v>
      </c>
      <c r="M29" s="11">
        <v>15.25</v>
      </c>
      <c r="N29" s="5" t="s">
        <v>90</v>
      </c>
      <c r="O29" s="47">
        <v>0</v>
      </c>
      <c r="P29" s="8">
        <v>9609.650000000001</v>
      </c>
      <c r="Q29" s="8">
        <v>622.4499999999999</v>
      </c>
      <c r="R29" s="11">
        <v>6.48</v>
      </c>
      <c r="S29" s="5" t="s">
        <v>90</v>
      </c>
      <c r="T29" s="47">
        <v>0</v>
      </c>
      <c r="U29" s="16">
        <v>0</v>
      </c>
      <c r="V29" s="7"/>
      <c r="W29" s="47">
        <v>0</v>
      </c>
      <c r="X29" s="9">
        <v>109</v>
      </c>
      <c r="Y29" s="9">
        <v>109</v>
      </c>
      <c r="Z29" s="10">
        <v>100</v>
      </c>
      <c r="AA29" s="5" t="s">
        <v>87</v>
      </c>
      <c r="AB29" s="47">
        <v>12</v>
      </c>
      <c r="AC29" s="7">
        <v>173</v>
      </c>
      <c r="AD29" s="7">
        <v>30</v>
      </c>
      <c r="AE29" s="11">
        <v>17.34</v>
      </c>
      <c r="AF29" s="5" t="s">
        <v>90</v>
      </c>
      <c r="AG29" s="47">
        <v>0</v>
      </c>
      <c r="AH29" s="128">
        <f t="shared" si="0"/>
        <v>0</v>
      </c>
    </row>
    <row r="30" spans="1:34" ht="12.75">
      <c r="A30" s="2">
        <v>27</v>
      </c>
      <c r="B30" s="3" t="s">
        <v>9</v>
      </c>
      <c r="C30" s="7">
        <v>0</v>
      </c>
      <c r="D30" s="7">
        <v>1</v>
      </c>
      <c r="E30" s="7">
        <v>0</v>
      </c>
      <c r="F30" s="7">
        <v>79</v>
      </c>
      <c r="G30" s="7">
        <v>78</v>
      </c>
      <c r="H30" s="13">
        <v>98.73</v>
      </c>
      <c r="I30" s="5" t="s">
        <v>90</v>
      </c>
      <c r="J30" s="47">
        <v>0</v>
      </c>
      <c r="K30" s="49">
        <v>1351</v>
      </c>
      <c r="L30" s="49">
        <v>205</v>
      </c>
      <c r="M30" s="11">
        <v>15.17</v>
      </c>
      <c r="N30" s="5" t="s">
        <v>90</v>
      </c>
      <c r="O30" s="47">
        <v>0</v>
      </c>
      <c r="P30" s="8">
        <v>12267.95</v>
      </c>
      <c r="Q30" s="8">
        <v>1902.5</v>
      </c>
      <c r="R30" s="11">
        <v>15.51</v>
      </c>
      <c r="S30" s="5" t="s">
        <v>89</v>
      </c>
      <c r="T30" s="47">
        <v>4</v>
      </c>
      <c r="U30" s="16">
        <v>0</v>
      </c>
      <c r="V30" s="7"/>
      <c r="W30" s="47">
        <v>0</v>
      </c>
      <c r="X30" s="9">
        <v>155</v>
      </c>
      <c r="Y30" s="9">
        <v>155</v>
      </c>
      <c r="Z30" s="10">
        <v>100</v>
      </c>
      <c r="AA30" s="5" t="s">
        <v>87</v>
      </c>
      <c r="AB30" s="47">
        <v>12</v>
      </c>
      <c r="AC30" s="7">
        <v>160</v>
      </c>
      <c r="AD30" s="7">
        <v>70</v>
      </c>
      <c r="AE30" s="11">
        <v>43.75</v>
      </c>
      <c r="AF30" s="5" t="s">
        <v>89</v>
      </c>
      <c r="AG30" s="47">
        <v>4</v>
      </c>
      <c r="AH30" s="128">
        <f t="shared" si="0"/>
        <v>0</v>
      </c>
    </row>
    <row r="31" spans="1:34" ht="12.75">
      <c r="A31" s="2">
        <v>28</v>
      </c>
      <c r="B31" s="3" t="s">
        <v>23</v>
      </c>
      <c r="C31" s="7">
        <v>0</v>
      </c>
      <c r="D31" s="7">
        <v>1</v>
      </c>
      <c r="E31" s="7">
        <v>0</v>
      </c>
      <c r="F31" s="7">
        <v>448</v>
      </c>
      <c r="G31" s="7">
        <v>448</v>
      </c>
      <c r="H31" s="13">
        <v>100</v>
      </c>
      <c r="I31" s="5" t="s">
        <v>89</v>
      </c>
      <c r="J31" s="47">
        <v>4</v>
      </c>
      <c r="K31" s="49">
        <v>2174</v>
      </c>
      <c r="L31" s="49">
        <v>582</v>
      </c>
      <c r="M31" s="11">
        <v>26.77</v>
      </c>
      <c r="N31" s="5" t="s">
        <v>89</v>
      </c>
      <c r="O31" s="47">
        <v>1</v>
      </c>
      <c r="P31" s="8">
        <v>69035.63999999997</v>
      </c>
      <c r="Q31" s="8">
        <v>6925.71</v>
      </c>
      <c r="R31" s="11">
        <v>10.03</v>
      </c>
      <c r="S31" s="5" t="s">
        <v>90</v>
      </c>
      <c r="T31" s="47">
        <v>0</v>
      </c>
      <c r="U31" s="16">
        <v>0</v>
      </c>
      <c r="V31" s="7"/>
      <c r="W31" s="47">
        <v>0</v>
      </c>
      <c r="X31" s="9">
        <v>527</v>
      </c>
      <c r="Y31" s="9">
        <v>527</v>
      </c>
      <c r="Z31" s="10">
        <v>100</v>
      </c>
      <c r="AA31" s="5" t="s">
        <v>87</v>
      </c>
      <c r="AB31" s="47">
        <v>12</v>
      </c>
      <c r="AC31" s="7">
        <v>287</v>
      </c>
      <c r="AD31" s="7">
        <v>141</v>
      </c>
      <c r="AE31" s="11">
        <v>49.13</v>
      </c>
      <c r="AF31" s="5" t="s">
        <v>89</v>
      </c>
      <c r="AG31" s="47">
        <v>4</v>
      </c>
      <c r="AH31" s="128">
        <f t="shared" si="0"/>
        <v>0</v>
      </c>
    </row>
    <row r="32" spans="1:34" ht="12.75">
      <c r="A32" s="2">
        <v>29</v>
      </c>
      <c r="B32" s="3" t="s">
        <v>10</v>
      </c>
      <c r="C32" s="7">
        <v>1</v>
      </c>
      <c r="D32" s="7">
        <v>1</v>
      </c>
      <c r="E32" s="7">
        <v>1</v>
      </c>
      <c r="F32" s="7">
        <v>194</v>
      </c>
      <c r="G32" s="7">
        <v>200</v>
      </c>
      <c r="H32" s="13">
        <v>103.09</v>
      </c>
      <c r="I32" s="5" t="s">
        <v>87</v>
      </c>
      <c r="J32" s="47">
        <v>12</v>
      </c>
      <c r="K32" s="49">
        <v>1773</v>
      </c>
      <c r="L32" s="49">
        <v>325</v>
      </c>
      <c r="M32" s="11">
        <v>18.33</v>
      </c>
      <c r="N32" s="5" t="s">
        <v>89</v>
      </c>
      <c r="O32" s="47">
        <v>1</v>
      </c>
      <c r="P32" s="8">
        <v>22160.23</v>
      </c>
      <c r="Q32" s="8">
        <v>16274.919999999998</v>
      </c>
      <c r="R32" s="11">
        <v>73.44</v>
      </c>
      <c r="S32" s="5" t="s">
        <v>88</v>
      </c>
      <c r="T32" s="47">
        <v>8</v>
      </c>
      <c r="U32" s="16">
        <v>0</v>
      </c>
      <c r="V32" s="7"/>
      <c r="W32" s="47">
        <v>0</v>
      </c>
      <c r="X32" s="9">
        <v>1399</v>
      </c>
      <c r="Y32" s="9">
        <v>463</v>
      </c>
      <c r="Z32" s="10">
        <v>33.1</v>
      </c>
      <c r="AA32" s="5" t="s">
        <v>89</v>
      </c>
      <c r="AB32" s="47">
        <v>4</v>
      </c>
      <c r="AC32" s="7">
        <v>354</v>
      </c>
      <c r="AD32" s="7">
        <v>216</v>
      </c>
      <c r="AE32" s="11">
        <v>61.02</v>
      </c>
      <c r="AF32" s="5" t="s">
        <v>89</v>
      </c>
      <c r="AG32" s="47">
        <v>4</v>
      </c>
      <c r="AH32" s="128">
        <f t="shared" si="0"/>
        <v>29</v>
      </c>
    </row>
    <row r="33" spans="1:34" ht="12.75">
      <c r="A33" s="2">
        <v>30</v>
      </c>
      <c r="B33" s="3" t="s">
        <v>77</v>
      </c>
      <c r="C33" s="7">
        <v>1</v>
      </c>
      <c r="D33" s="7">
        <v>1</v>
      </c>
      <c r="E33" s="7">
        <v>1</v>
      </c>
      <c r="F33" s="7">
        <v>10</v>
      </c>
      <c r="G33" s="7">
        <v>10</v>
      </c>
      <c r="H33" s="13">
        <v>100</v>
      </c>
      <c r="I33" s="5" t="s">
        <v>89</v>
      </c>
      <c r="J33" s="47">
        <v>4</v>
      </c>
      <c r="K33" s="49">
        <v>89</v>
      </c>
      <c r="L33" s="49">
        <v>16</v>
      </c>
      <c r="M33" s="11">
        <v>17.98</v>
      </c>
      <c r="N33" s="5" t="s">
        <v>89</v>
      </c>
      <c r="O33" s="47">
        <v>1</v>
      </c>
      <c r="P33" s="8">
        <v>1190.48</v>
      </c>
      <c r="Q33" s="8">
        <v>0</v>
      </c>
      <c r="R33" s="11">
        <v>0</v>
      </c>
      <c r="S33" s="5" t="s">
        <v>90</v>
      </c>
      <c r="T33" s="47">
        <v>0</v>
      </c>
      <c r="U33" s="16">
        <v>0</v>
      </c>
      <c r="V33" s="7"/>
      <c r="W33" s="47">
        <v>0</v>
      </c>
      <c r="X33" s="9">
        <v>0</v>
      </c>
      <c r="Y33" s="9">
        <v>0</v>
      </c>
      <c r="Z33" s="10">
        <v>0</v>
      </c>
      <c r="AA33" s="5" t="s">
        <v>90</v>
      </c>
      <c r="AB33" s="47">
        <v>0</v>
      </c>
      <c r="AC33" s="7">
        <v>37</v>
      </c>
      <c r="AD33" s="7">
        <v>25</v>
      </c>
      <c r="AE33" s="11">
        <v>67.57</v>
      </c>
      <c r="AF33" s="5" t="s">
        <v>88</v>
      </c>
      <c r="AG33" s="47">
        <v>8</v>
      </c>
      <c r="AH33" s="128">
        <f t="shared" si="0"/>
        <v>13</v>
      </c>
    </row>
    <row r="34" spans="1:34" ht="12.75">
      <c r="A34" s="2">
        <v>31</v>
      </c>
      <c r="B34" s="3" t="s">
        <v>11</v>
      </c>
      <c r="C34" s="7">
        <v>0</v>
      </c>
      <c r="D34" s="7">
        <v>1</v>
      </c>
      <c r="E34" s="7">
        <v>0</v>
      </c>
      <c r="F34" s="7">
        <v>560</v>
      </c>
      <c r="G34" s="7">
        <v>152</v>
      </c>
      <c r="H34" s="13">
        <v>27.14</v>
      </c>
      <c r="I34" s="5" t="s">
        <v>90</v>
      </c>
      <c r="J34" s="47">
        <v>0</v>
      </c>
      <c r="K34" s="49">
        <v>2397</v>
      </c>
      <c r="L34" s="49">
        <v>2143</v>
      </c>
      <c r="M34" s="11">
        <v>89.4</v>
      </c>
      <c r="N34" s="5" t="s">
        <v>87</v>
      </c>
      <c r="O34" s="47">
        <v>2</v>
      </c>
      <c r="P34" s="8">
        <v>80591.71</v>
      </c>
      <c r="Q34" s="8">
        <v>59262.28999999999</v>
      </c>
      <c r="R34" s="11">
        <v>73.53</v>
      </c>
      <c r="S34" s="5" t="s">
        <v>88</v>
      </c>
      <c r="T34" s="47">
        <v>8</v>
      </c>
      <c r="U34" s="16">
        <v>0</v>
      </c>
      <c r="V34" s="7"/>
      <c r="W34" s="47">
        <v>0</v>
      </c>
      <c r="X34" s="9">
        <v>0</v>
      </c>
      <c r="Y34" s="9">
        <v>0</v>
      </c>
      <c r="Z34" s="9">
        <v>0</v>
      </c>
      <c r="AA34" s="5"/>
      <c r="AB34" s="47">
        <v>0</v>
      </c>
      <c r="AC34" s="9">
        <v>0</v>
      </c>
      <c r="AD34" s="9">
        <v>0</v>
      </c>
      <c r="AE34" s="9">
        <v>0</v>
      </c>
      <c r="AF34" s="5"/>
      <c r="AG34" s="47">
        <v>0</v>
      </c>
      <c r="AH34" s="128">
        <f t="shared" si="0"/>
        <v>0</v>
      </c>
    </row>
    <row r="35" spans="1:34" ht="12.75">
      <c r="A35" s="2">
        <v>32</v>
      </c>
      <c r="B35" s="3" t="s">
        <v>24</v>
      </c>
      <c r="C35" s="7">
        <v>0</v>
      </c>
      <c r="D35" s="7">
        <v>1</v>
      </c>
      <c r="E35" s="7">
        <v>0</v>
      </c>
      <c r="F35" s="7">
        <v>86</v>
      </c>
      <c r="G35" s="7">
        <v>89</v>
      </c>
      <c r="H35" s="13">
        <v>103.49</v>
      </c>
      <c r="I35" s="5" t="s">
        <v>87</v>
      </c>
      <c r="J35" s="47">
        <v>12</v>
      </c>
      <c r="K35" s="49">
        <v>516</v>
      </c>
      <c r="L35" s="49">
        <v>253</v>
      </c>
      <c r="M35" s="11">
        <v>49.03</v>
      </c>
      <c r="N35" s="5" t="s">
        <v>88</v>
      </c>
      <c r="O35" s="47">
        <v>1.5</v>
      </c>
      <c r="P35" s="8">
        <v>15342.870000000003</v>
      </c>
      <c r="Q35" s="8">
        <v>551.86</v>
      </c>
      <c r="R35" s="11">
        <v>3.6</v>
      </c>
      <c r="S35" s="5" t="s">
        <v>90</v>
      </c>
      <c r="T35" s="47">
        <v>0</v>
      </c>
      <c r="U35" s="16">
        <v>0</v>
      </c>
      <c r="V35" s="7"/>
      <c r="W35" s="47">
        <v>0</v>
      </c>
      <c r="X35" s="9">
        <v>18</v>
      </c>
      <c r="Y35" s="9">
        <v>18</v>
      </c>
      <c r="Z35" s="10">
        <v>100</v>
      </c>
      <c r="AA35" s="5" t="s">
        <v>87</v>
      </c>
      <c r="AB35" s="47">
        <v>12</v>
      </c>
      <c r="AC35" s="7">
        <v>101</v>
      </c>
      <c r="AD35" s="7">
        <v>15</v>
      </c>
      <c r="AE35" s="11">
        <v>14.85</v>
      </c>
      <c r="AF35" s="5" t="s">
        <v>90</v>
      </c>
      <c r="AG35" s="47">
        <v>0</v>
      </c>
      <c r="AH35" s="128">
        <f t="shared" si="0"/>
        <v>0</v>
      </c>
    </row>
    <row r="36" spans="1:34" ht="12.75">
      <c r="A36" s="2">
        <v>33</v>
      </c>
      <c r="B36" s="3" t="s">
        <v>25</v>
      </c>
      <c r="C36" s="7">
        <v>0</v>
      </c>
      <c r="D36" s="7">
        <v>1</v>
      </c>
      <c r="E36" s="7">
        <v>0</v>
      </c>
      <c r="F36" s="7">
        <v>77</v>
      </c>
      <c r="G36" s="7">
        <v>83</v>
      </c>
      <c r="H36" s="13">
        <v>107.79</v>
      </c>
      <c r="I36" s="5" t="s">
        <v>87</v>
      </c>
      <c r="J36" s="47">
        <v>12</v>
      </c>
      <c r="K36" s="49">
        <v>210</v>
      </c>
      <c r="L36" s="49">
        <v>116</v>
      </c>
      <c r="M36" s="11">
        <v>55.24</v>
      </c>
      <c r="N36" s="5" t="s">
        <v>88</v>
      </c>
      <c r="O36" s="47">
        <v>1.5</v>
      </c>
      <c r="P36" s="8">
        <v>0</v>
      </c>
      <c r="Q36" s="8">
        <v>0</v>
      </c>
      <c r="R36" s="11">
        <v>0</v>
      </c>
      <c r="S36" s="5" t="s">
        <v>90</v>
      </c>
      <c r="T36" s="47">
        <v>0</v>
      </c>
      <c r="U36" s="16">
        <v>0</v>
      </c>
      <c r="V36" s="7"/>
      <c r="W36" s="47">
        <v>0</v>
      </c>
      <c r="X36" s="9">
        <v>0</v>
      </c>
      <c r="Y36" s="9">
        <v>0</v>
      </c>
      <c r="Z36" s="10">
        <v>0</v>
      </c>
      <c r="AA36" s="5" t="s">
        <v>90</v>
      </c>
      <c r="AB36" s="47">
        <v>0</v>
      </c>
      <c r="AC36" s="7">
        <v>0</v>
      </c>
      <c r="AD36" s="7">
        <v>0</v>
      </c>
      <c r="AE36" s="11">
        <v>0</v>
      </c>
      <c r="AF36" s="5" t="s">
        <v>90</v>
      </c>
      <c r="AG36" s="47">
        <v>0</v>
      </c>
      <c r="AH36" s="128">
        <f aca="true" t="shared" si="1" ref="AH36:AH67">C36*D36*E36*(J36+O36+T36+W36+AB36+AG36)</f>
        <v>0</v>
      </c>
    </row>
    <row r="37" spans="1:34" ht="12.75">
      <c r="A37" s="2">
        <v>34</v>
      </c>
      <c r="B37" s="3" t="s">
        <v>43</v>
      </c>
      <c r="C37" s="7">
        <v>1</v>
      </c>
      <c r="D37" s="7">
        <v>1</v>
      </c>
      <c r="E37" s="7">
        <v>1</v>
      </c>
      <c r="F37" s="7">
        <v>823</v>
      </c>
      <c r="G37" s="7">
        <v>836</v>
      </c>
      <c r="H37" s="13">
        <v>101.58</v>
      </c>
      <c r="I37" s="5" t="s">
        <v>88</v>
      </c>
      <c r="J37" s="47">
        <v>8</v>
      </c>
      <c r="K37" s="49">
        <v>4786</v>
      </c>
      <c r="L37" s="49">
        <v>2579</v>
      </c>
      <c r="M37" s="11">
        <v>53.89</v>
      </c>
      <c r="N37" s="5" t="s">
        <v>88</v>
      </c>
      <c r="O37" s="47">
        <v>1.5</v>
      </c>
      <c r="P37" s="8">
        <v>51604.009999999995</v>
      </c>
      <c r="Q37" s="8">
        <v>46888.32</v>
      </c>
      <c r="R37" s="11">
        <v>90.86</v>
      </c>
      <c r="S37" s="5" t="s">
        <v>87</v>
      </c>
      <c r="T37" s="47">
        <v>12</v>
      </c>
      <c r="U37" s="16">
        <v>0</v>
      </c>
      <c r="V37" s="7"/>
      <c r="W37" s="47">
        <v>0</v>
      </c>
      <c r="X37" s="9">
        <v>2907</v>
      </c>
      <c r="Y37" s="9">
        <v>2640</v>
      </c>
      <c r="Z37" s="10">
        <v>90.82</v>
      </c>
      <c r="AA37" s="5" t="s">
        <v>88</v>
      </c>
      <c r="AB37" s="47">
        <v>8</v>
      </c>
      <c r="AC37" s="7">
        <v>841</v>
      </c>
      <c r="AD37" s="7">
        <v>127</v>
      </c>
      <c r="AE37" s="11">
        <v>15.1</v>
      </c>
      <c r="AF37" s="5" t="s">
        <v>90</v>
      </c>
      <c r="AG37" s="47">
        <v>0</v>
      </c>
      <c r="AH37" s="128">
        <f t="shared" si="1"/>
        <v>29.5</v>
      </c>
    </row>
    <row r="38" spans="1:34" ht="12.75">
      <c r="A38" s="2">
        <v>35</v>
      </c>
      <c r="B38" s="3" t="s">
        <v>26</v>
      </c>
      <c r="C38" s="7">
        <v>1</v>
      </c>
      <c r="D38" s="7">
        <v>1</v>
      </c>
      <c r="E38" s="7">
        <v>0</v>
      </c>
      <c r="F38" s="7">
        <v>111</v>
      </c>
      <c r="G38" s="7">
        <v>112</v>
      </c>
      <c r="H38" s="13">
        <v>100.9</v>
      </c>
      <c r="I38" s="5" t="s">
        <v>88</v>
      </c>
      <c r="J38" s="47">
        <v>8</v>
      </c>
      <c r="K38" s="49">
        <v>944</v>
      </c>
      <c r="L38" s="49">
        <v>123</v>
      </c>
      <c r="M38" s="11">
        <v>13.03</v>
      </c>
      <c r="N38" s="5" t="s">
        <v>90</v>
      </c>
      <c r="O38" s="47">
        <v>0</v>
      </c>
      <c r="P38" s="8">
        <v>12724.280000000002</v>
      </c>
      <c r="Q38" s="8">
        <v>6944.429999999999</v>
      </c>
      <c r="R38" s="11">
        <v>54.58</v>
      </c>
      <c r="S38" s="5" t="s">
        <v>89</v>
      </c>
      <c r="T38" s="47">
        <v>4</v>
      </c>
      <c r="U38" s="16">
        <v>0</v>
      </c>
      <c r="V38" s="7"/>
      <c r="W38" s="47">
        <v>0</v>
      </c>
      <c r="X38" s="9">
        <v>426</v>
      </c>
      <c r="Y38" s="9">
        <v>385</v>
      </c>
      <c r="Z38" s="10">
        <v>90.38</v>
      </c>
      <c r="AA38" s="5" t="s">
        <v>88</v>
      </c>
      <c r="AB38" s="47">
        <v>8</v>
      </c>
      <c r="AC38" s="7">
        <v>159</v>
      </c>
      <c r="AD38" s="7">
        <v>51</v>
      </c>
      <c r="AE38" s="11">
        <v>32.08</v>
      </c>
      <c r="AF38" s="5" t="s">
        <v>89</v>
      </c>
      <c r="AG38" s="47">
        <v>4</v>
      </c>
      <c r="AH38" s="128">
        <f t="shared" si="1"/>
        <v>0</v>
      </c>
    </row>
    <row r="39" spans="1:34" ht="12.75">
      <c r="A39" s="2">
        <v>36</v>
      </c>
      <c r="B39" s="3" t="s">
        <v>67</v>
      </c>
      <c r="C39" s="7">
        <v>1</v>
      </c>
      <c r="D39" s="7">
        <v>1</v>
      </c>
      <c r="E39" s="7">
        <v>1</v>
      </c>
      <c r="F39" s="7">
        <v>219</v>
      </c>
      <c r="G39" s="7">
        <v>222</v>
      </c>
      <c r="H39" s="13">
        <v>101.37</v>
      </c>
      <c r="I39" s="5" t="s">
        <v>88</v>
      </c>
      <c r="J39" s="47">
        <v>8</v>
      </c>
      <c r="K39" s="49">
        <v>1258</v>
      </c>
      <c r="L39" s="49">
        <v>223</v>
      </c>
      <c r="M39" s="11">
        <v>17.73</v>
      </c>
      <c r="N39" s="5" t="s">
        <v>89</v>
      </c>
      <c r="O39" s="47">
        <v>1</v>
      </c>
      <c r="P39" s="8">
        <v>35853.64999999999</v>
      </c>
      <c r="Q39" s="8">
        <v>24808.789999999997</v>
      </c>
      <c r="R39" s="11">
        <v>69.19</v>
      </c>
      <c r="S39" s="5" t="s">
        <v>88</v>
      </c>
      <c r="T39" s="47">
        <v>8</v>
      </c>
      <c r="U39" s="16">
        <v>0</v>
      </c>
      <c r="V39" s="5"/>
      <c r="W39" s="47">
        <v>0</v>
      </c>
      <c r="X39" s="9">
        <v>2432</v>
      </c>
      <c r="Y39" s="9">
        <v>1545</v>
      </c>
      <c r="Z39" s="10">
        <v>63.53</v>
      </c>
      <c r="AA39" s="5" t="s">
        <v>88</v>
      </c>
      <c r="AB39" s="47">
        <v>8</v>
      </c>
      <c r="AC39" s="7">
        <v>417</v>
      </c>
      <c r="AD39" s="7">
        <v>388</v>
      </c>
      <c r="AE39" s="11">
        <v>93.05</v>
      </c>
      <c r="AF39" s="5" t="s">
        <v>87</v>
      </c>
      <c r="AG39" s="47">
        <v>12</v>
      </c>
      <c r="AH39" s="128">
        <f t="shared" si="1"/>
        <v>37</v>
      </c>
    </row>
    <row r="40" spans="1:34" ht="12.75">
      <c r="A40" s="2">
        <v>37</v>
      </c>
      <c r="B40" s="3" t="s">
        <v>68</v>
      </c>
      <c r="C40" s="7">
        <v>1</v>
      </c>
      <c r="D40" s="7">
        <v>1</v>
      </c>
      <c r="E40" s="7">
        <v>1</v>
      </c>
      <c r="F40" s="7">
        <v>289</v>
      </c>
      <c r="G40" s="7">
        <v>290</v>
      </c>
      <c r="H40" s="13">
        <v>100.35</v>
      </c>
      <c r="I40" s="5" t="s">
        <v>88</v>
      </c>
      <c r="J40" s="47">
        <v>8</v>
      </c>
      <c r="K40" s="49">
        <v>1570</v>
      </c>
      <c r="L40" s="49">
        <v>328</v>
      </c>
      <c r="M40" s="11">
        <v>20.89</v>
      </c>
      <c r="N40" s="5" t="s">
        <v>89</v>
      </c>
      <c r="O40" s="47">
        <v>1</v>
      </c>
      <c r="P40" s="8">
        <v>37804.99999999999</v>
      </c>
      <c r="Q40" s="8">
        <v>37043.5</v>
      </c>
      <c r="R40" s="11">
        <v>97.99</v>
      </c>
      <c r="S40" s="5" t="s">
        <v>87</v>
      </c>
      <c r="T40" s="47">
        <v>12</v>
      </c>
      <c r="U40" s="16">
        <v>0</v>
      </c>
      <c r="V40" s="7"/>
      <c r="W40" s="47">
        <v>0</v>
      </c>
      <c r="X40" s="9">
        <v>2457</v>
      </c>
      <c r="Y40" s="9">
        <v>1852</v>
      </c>
      <c r="Z40" s="10">
        <v>75.38</v>
      </c>
      <c r="AA40" s="5" t="s">
        <v>88</v>
      </c>
      <c r="AB40" s="47">
        <v>8</v>
      </c>
      <c r="AC40" s="7">
        <v>609</v>
      </c>
      <c r="AD40" s="7">
        <v>500</v>
      </c>
      <c r="AE40" s="11">
        <v>82.1</v>
      </c>
      <c r="AF40" s="5" t="s">
        <v>87</v>
      </c>
      <c r="AG40" s="47">
        <v>13</v>
      </c>
      <c r="AH40" s="128">
        <f t="shared" si="1"/>
        <v>42</v>
      </c>
    </row>
    <row r="41" spans="1:34" ht="12.75">
      <c r="A41" s="2">
        <v>38</v>
      </c>
      <c r="B41" s="3" t="s">
        <v>44</v>
      </c>
      <c r="C41" s="7">
        <v>1</v>
      </c>
      <c r="D41" s="7">
        <v>1</v>
      </c>
      <c r="E41" s="7">
        <v>1</v>
      </c>
      <c r="F41" s="7">
        <v>375</v>
      </c>
      <c r="G41" s="7">
        <v>386</v>
      </c>
      <c r="H41" s="13">
        <v>102.93</v>
      </c>
      <c r="I41" s="5" t="s">
        <v>87</v>
      </c>
      <c r="J41" s="47">
        <v>12</v>
      </c>
      <c r="K41" s="49">
        <v>2737</v>
      </c>
      <c r="L41" s="49">
        <v>299</v>
      </c>
      <c r="M41" s="11">
        <v>10.92</v>
      </c>
      <c r="N41" s="5" t="s">
        <v>90</v>
      </c>
      <c r="O41" s="47">
        <v>0</v>
      </c>
      <c r="P41" s="8">
        <v>34393.42000000001</v>
      </c>
      <c r="Q41" s="8">
        <v>23093.510000000002</v>
      </c>
      <c r="R41" s="11">
        <v>67.15</v>
      </c>
      <c r="S41" s="5" t="s">
        <v>88</v>
      </c>
      <c r="T41" s="47">
        <v>8</v>
      </c>
      <c r="U41" s="16">
        <v>0</v>
      </c>
      <c r="V41" s="5"/>
      <c r="W41" s="47">
        <v>0</v>
      </c>
      <c r="X41" s="9">
        <v>1514</v>
      </c>
      <c r="Y41" s="9">
        <v>912</v>
      </c>
      <c r="Z41" s="10">
        <v>60.24</v>
      </c>
      <c r="AA41" s="5" t="s">
        <v>88</v>
      </c>
      <c r="AB41" s="47">
        <v>8</v>
      </c>
      <c r="AC41" s="7">
        <v>414</v>
      </c>
      <c r="AD41" s="7">
        <v>294</v>
      </c>
      <c r="AE41" s="11">
        <v>71.01</v>
      </c>
      <c r="AF41" s="5" t="s">
        <v>88</v>
      </c>
      <c r="AG41" s="47">
        <v>8</v>
      </c>
      <c r="AH41" s="128">
        <f t="shared" si="1"/>
        <v>36</v>
      </c>
    </row>
    <row r="42" spans="1:34" ht="12.75">
      <c r="A42" s="2">
        <v>39</v>
      </c>
      <c r="B42" s="3" t="s">
        <v>12</v>
      </c>
      <c r="C42" s="7">
        <v>1</v>
      </c>
      <c r="D42" s="7">
        <v>1</v>
      </c>
      <c r="E42" s="7">
        <v>1</v>
      </c>
      <c r="F42" s="7">
        <v>154</v>
      </c>
      <c r="G42" s="7">
        <v>155</v>
      </c>
      <c r="H42" s="13">
        <v>100.65</v>
      </c>
      <c r="I42" s="5" t="s">
        <v>88</v>
      </c>
      <c r="J42" s="47">
        <v>8</v>
      </c>
      <c r="K42" s="49">
        <v>1337</v>
      </c>
      <c r="L42" s="49">
        <v>170</v>
      </c>
      <c r="M42" s="11">
        <v>12.72</v>
      </c>
      <c r="N42" s="5" t="s">
        <v>90</v>
      </c>
      <c r="O42" s="47">
        <v>0</v>
      </c>
      <c r="P42" s="8">
        <v>13305.379999999997</v>
      </c>
      <c r="Q42" s="8">
        <v>9021.349999999999</v>
      </c>
      <c r="R42" s="11">
        <v>67.8</v>
      </c>
      <c r="S42" s="5" t="s">
        <v>88</v>
      </c>
      <c r="T42" s="47">
        <v>8</v>
      </c>
      <c r="U42" s="16">
        <v>0</v>
      </c>
      <c r="V42" s="7"/>
      <c r="W42" s="47">
        <v>0</v>
      </c>
      <c r="X42" s="9">
        <v>751</v>
      </c>
      <c r="Y42" s="9">
        <v>45</v>
      </c>
      <c r="Z42" s="10">
        <v>5.99</v>
      </c>
      <c r="AA42" s="5" t="s">
        <v>89</v>
      </c>
      <c r="AB42" s="47">
        <v>4</v>
      </c>
      <c r="AC42" s="7">
        <v>130</v>
      </c>
      <c r="AD42" s="7">
        <v>98</v>
      </c>
      <c r="AE42" s="11">
        <v>75.38</v>
      </c>
      <c r="AF42" s="5" t="s">
        <v>88</v>
      </c>
      <c r="AG42" s="47">
        <v>8</v>
      </c>
      <c r="AH42" s="128">
        <f t="shared" si="1"/>
        <v>28</v>
      </c>
    </row>
    <row r="43" spans="1:34" ht="12.75">
      <c r="A43" s="2">
        <v>40</v>
      </c>
      <c r="B43" s="3" t="s">
        <v>45</v>
      </c>
      <c r="C43" s="7">
        <v>1</v>
      </c>
      <c r="D43" s="7">
        <v>1</v>
      </c>
      <c r="E43" s="7">
        <v>1</v>
      </c>
      <c r="F43" s="7">
        <v>173</v>
      </c>
      <c r="G43" s="7">
        <v>181</v>
      </c>
      <c r="H43" s="13">
        <v>104.62</v>
      </c>
      <c r="I43" s="5" t="s">
        <v>87</v>
      </c>
      <c r="J43" s="47">
        <v>12</v>
      </c>
      <c r="K43" s="49">
        <v>1615</v>
      </c>
      <c r="L43" s="49">
        <v>722</v>
      </c>
      <c r="M43" s="11">
        <v>44.71</v>
      </c>
      <c r="N43" s="5" t="s">
        <v>88</v>
      </c>
      <c r="O43" s="47">
        <v>1.5</v>
      </c>
      <c r="P43" s="8">
        <v>21978.229999999992</v>
      </c>
      <c r="Q43" s="8">
        <v>14775.67</v>
      </c>
      <c r="R43" s="11">
        <v>67.23</v>
      </c>
      <c r="S43" s="5" t="s">
        <v>88</v>
      </c>
      <c r="T43" s="47">
        <v>8</v>
      </c>
      <c r="U43" s="16">
        <v>0</v>
      </c>
      <c r="V43" s="7"/>
      <c r="W43" s="47">
        <v>0</v>
      </c>
      <c r="X43" s="9">
        <v>1204</v>
      </c>
      <c r="Y43" s="9">
        <v>1204</v>
      </c>
      <c r="Z43" s="10">
        <v>100</v>
      </c>
      <c r="AA43" s="5" t="s">
        <v>87</v>
      </c>
      <c r="AB43" s="47">
        <v>12</v>
      </c>
      <c r="AC43" s="7">
        <v>247</v>
      </c>
      <c r="AD43" s="7">
        <v>91</v>
      </c>
      <c r="AE43" s="11">
        <v>36.84</v>
      </c>
      <c r="AF43" s="5" t="s">
        <v>89</v>
      </c>
      <c r="AG43" s="47">
        <v>4</v>
      </c>
      <c r="AH43" s="128">
        <f t="shared" si="1"/>
        <v>37.5</v>
      </c>
    </row>
    <row r="44" spans="1:34" ht="12.75">
      <c r="A44" s="2">
        <v>41</v>
      </c>
      <c r="B44" s="3" t="s">
        <v>46</v>
      </c>
      <c r="C44" s="7">
        <v>0</v>
      </c>
      <c r="D44" s="7">
        <v>1</v>
      </c>
      <c r="E44" s="7">
        <v>0</v>
      </c>
      <c r="F44" s="7">
        <v>425</v>
      </c>
      <c r="G44" s="7">
        <v>421</v>
      </c>
      <c r="H44" s="13">
        <v>99.06</v>
      </c>
      <c r="I44" s="5" t="s">
        <v>90</v>
      </c>
      <c r="J44" s="47">
        <v>0</v>
      </c>
      <c r="K44" s="49">
        <v>2486</v>
      </c>
      <c r="L44" s="49">
        <v>9</v>
      </c>
      <c r="M44" s="11">
        <v>0.36</v>
      </c>
      <c r="N44" s="5" t="s">
        <v>90</v>
      </c>
      <c r="O44" s="47">
        <v>0</v>
      </c>
      <c r="P44" s="8">
        <v>47933.52</v>
      </c>
      <c r="Q44" s="8">
        <v>28094.65</v>
      </c>
      <c r="R44" s="11">
        <v>58.61</v>
      </c>
      <c r="S44" s="5" t="s">
        <v>88</v>
      </c>
      <c r="T44" s="47">
        <v>8</v>
      </c>
      <c r="U44" s="16">
        <v>0</v>
      </c>
      <c r="V44" s="7"/>
      <c r="W44" s="47">
        <v>0</v>
      </c>
      <c r="X44" s="9">
        <v>0</v>
      </c>
      <c r="Y44" s="9">
        <v>0</v>
      </c>
      <c r="Z44" s="9">
        <v>0</v>
      </c>
      <c r="AA44" s="5"/>
      <c r="AB44" s="47">
        <v>0</v>
      </c>
      <c r="AC44" s="9">
        <v>0</v>
      </c>
      <c r="AD44" s="9">
        <v>0</v>
      </c>
      <c r="AE44" s="9">
        <v>0</v>
      </c>
      <c r="AF44" s="5"/>
      <c r="AG44" s="47">
        <v>0</v>
      </c>
      <c r="AH44" s="128">
        <f t="shared" si="1"/>
        <v>0</v>
      </c>
    </row>
    <row r="45" spans="1:34" ht="12.75">
      <c r="A45" s="2">
        <v>42</v>
      </c>
      <c r="B45" s="3" t="s">
        <v>78</v>
      </c>
      <c r="C45" s="7">
        <v>1</v>
      </c>
      <c r="D45" s="7">
        <v>1</v>
      </c>
      <c r="E45" s="7">
        <v>0</v>
      </c>
      <c r="F45" s="7">
        <v>803</v>
      </c>
      <c r="G45" s="7">
        <v>675</v>
      </c>
      <c r="H45" s="13">
        <v>84.06</v>
      </c>
      <c r="I45" s="5" t="s">
        <v>90</v>
      </c>
      <c r="J45" s="47">
        <v>0</v>
      </c>
      <c r="K45" s="49">
        <v>1785</v>
      </c>
      <c r="L45" s="49">
        <v>996</v>
      </c>
      <c r="M45" s="11">
        <v>55.8</v>
      </c>
      <c r="N45" s="5" t="s">
        <v>88</v>
      </c>
      <c r="O45" s="47">
        <v>1.5</v>
      </c>
      <c r="P45" s="8">
        <v>24060.949999999997</v>
      </c>
      <c r="Q45" s="8">
        <v>18872.25</v>
      </c>
      <c r="R45" s="11">
        <v>78.44</v>
      </c>
      <c r="S45" s="5" t="s">
        <v>87</v>
      </c>
      <c r="T45" s="47">
        <v>12</v>
      </c>
      <c r="U45" s="16">
        <v>0</v>
      </c>
      <c r="V45" s="7"/>
      <c r="W45" s="47">
        <v>0</v>
      </c>
      <c r="X45" s="9">
        <v>1303</v>
      </c>
      <c r="Y45" s="9">
        <v>1303</v>
      </c>
      <c r="Z45" s="10">
        <v>100</v>
      </c>
      <c r="AA45" s="5" t="s">
        <v>87</v>
      </c>
      <c r="AB45" s="47">
        <v>12</v>
      </c>
      <c r="AC45" s="7">
        <v>143</v>
      </c>
      <c r="AD45" s="7">
        <v>43</v>
      </c>
      <c r="AE45" s="11">
        <v>30.07</v>
      </c>
      <c r="AF45" s="5" t="s">
        <v>89</v>
      </c>
      <c r="AG45" s="47">
        <v>4</v>
      </c>
      <c r="AH45" s="128">
        <f t="shared" si="1"/>
        <v>0</v>
      </c>
    </row>
    <row r="46" spans="1:34" ht="12.75">
      <c r="A46" s="2">
        <v>43</v>
      </c>
      <c r="B46" s="3" t="s">
        <v>27</v>
      </c>
      <c r="C46" s="7">
        <v>1</v>
      </c>
      <c r="D46" s="7">
        <v>1</v>
      </c>
      <c r="E46" s="7">
        <v>0</v>
      </c>
      <c r="F46" s="7">
        <v>227</v>
      </c>
      <c r="G46" s="7">
        <v>226</v>
      </c>
      <c r="H46" s="13">
        <v>99.56</v>
      </c>
      <c r="I46" s="5" t="s">
        <v>90</v>
      </c>
      <c r="J46" s="47">
        <v>0</v>
      </c>
      <c r="K46" s="49">
        <v>1049</v>
      </c>
      <c r="L46" s="49">
        <v>518</v>
      </c>
      <c r="M46" s="11">
        <v>49.38</v>
      </c>
      <c r="N46" s="5" t="s">
        <v>88</v>
      </c>
      <c r="O46" s="47">
        <v>1.5</v>
      </c>
      <c r="P46" s="8">
        <v>11994.409999999996</v>
      </c>
      <c r="Q46" s="8">
        <v>7816.5</v>
      </c>
      <c r="R46" s="11">
        <v>65.17</v>
      </c>
      <c r="S46" s="5" t="s">
        <v>88</v>
      </c>
      <c r="T46" s="47">
        <v>8</v>
      </c>
      <c r="U46" s="16">
        <v>0</v>
      </c>
      <c r="V46" s="7"/>
      <c r="W46" s="47">
        <v>0</v>
      </c>
      <c r="X46" s="9">
        <v>438</v>
      </c>
      <c r="Y46" s="9">
        <v>0</v>
      </c>
      <c r="Z46" s="10">
        <v>0</v>
      </c>
      <c r="AA46" s="5" t="s">
        <v>90</v>
      </c>
      <c r="AB46" s="47">
        <v>0</v>
      </c>
      <c r="AC46" s="7">
        <v>160</v>
      </c>
      <c r="AD46" s="7">
        <v>46</v>
      </c>
      <c r="AE46" s="11">
        <v>28.75</v>
      </c>
      <c r="AF46" s="5" t="s">
        <v>89</v>
      </c>
      <c r="AG46" s="47">
        <v>4</v>
      </c>
      <c r="AH46" s="128">
        <f t="shared" si="1"/>
        <v>0</v>
      </c>
    </row>
    <row r="47" spans="1:34" ht="12.75">
      <c r="A47" s="2">
        <v>44</v>
      </c>
      <c r="B47" s="3" t="s">
        <v>33</v>
      </c>
      <c r="C47" s="7">
        <v>1</v>
      </c>
      <c r="D47" s="7">
        <v>1</v>
      </c>
      <c r="E47" s="7">
        <v>0</v>
      </c>
      <c r="F47" s="7">
        <v>57</v>
      </c>
      <c r="G47" s="7">
        <v>57</v>
      </c>
      <c r="H47" s="13">
        <v>100</v>
      </c>
      <c r="I47" s="5" t="s">
        <v>89</v>
      </c>
      <c r="J47" s="47">
        <v>4</v>
      </c>
      <c r="K47" s="49">
        <v>673</v>
      </c>
      <c r="L47" s="49">
        <v>155</v>
      </c>
      <c r="M47" s="11">
        <v>23.03</v>
      </c>
      <c r="N47" s="5" t="s">
        <v>89</v>
      </c>
      <c r="O47" s="47">
        <v>1</v>
      </c>
      <c r="P47" s="8">
        <v>9262.64</v>
      </c>
      <c r="Q47" s="8">
        <v>3220.34</v>
      </c>
      <c r="R47" s="11">
        <v>34.77</v>
      </c>
      <c r="S47" s="5" t="s">
        <v>89</v>
      </c>
      <c r="T47" s="47">
        <v>4</v>
      </c>
      <c r="U47" s="16">
        <v>0</v>
      </c>
      <c r="V47" s="7"/>
      <c r="W47" s="47">
        <v>0</v>
      </c>
      <c r="X47" s="9">
        <v>336</v>
      </c>
      <c r="Y47" s="9">
        <v>0</v>
      </c>
      <c r="Z47" s="10">
        <v>0</v>
      </c>
      <c r="AA47" s="5" t="s">
        <v>90</v>
      </c>
      <c r="AB47" s="47">
        <v>0</v>
      </c>
      <c r="AC47" s="7">
        <v>30</v>
      </c>
      <c r="AD47" s="7">
        <v>0</v>
      </c>
      <c r="AE47" s="11">
        <v>0</v>
      </c>
      <c r="AF47" s="5" t="s">
        <v>90</v>
      </c>
      <c r="AG47" s="47">
        <v>0</v>
      </c>
      <c r="AH47" s="128">
        <f t="shared" si="1"/>
        <v>0</v>
      </c>
    </row>
    <row r="48" spans="1:34" ht="12.75">
      <c r="A48" s="2">
        <v>45</v>
      </c>
      <c r="B48" s="3" t="s">
        <v>69</v>
      </c>
      <c r="C48" s="7">
        <v>1</v>
      </c>
      <c r="D48" s="7">
        <v>1</v>
      </c>
      <c r="E48" s="7">
        <v>1</v>
      </c>
      <c r="F48" s="7">
        <v>26</v>
      </c>
      <c r="G48" s="7">
        <v>28</v>
      </c>
      <c r="H48" s="13">
        <v>107.69</v>
      </c>
      <c r="I48" s="5" t="s">
        <v>87</v>
      </c>
      <c r="J48" s="47">
        <v>12</v>
      </c>
      <c r="K48" s="49">
        <v>698</v>
      </c>
      <c r="L48" s="49">
        <v>464</v>
      </c>
      <c r="M48" s="11">
        <v>66.48</v>
      </c>
      <c r="N48" s="5" t="s">
        <v>87</v>
      </c>
      <c r="O48" s="47">
        <v>2</v>
      </c>
      <c r="P48" s="8">
        <v>3836.4900000000002</v>
      </c>
      <c r="Q48" s="8">
        <v>2877.99</v>
      </c>
      <c r="R48" s="11">
        <v>75.02</v>
      </c>
      <c r="S48" s="5" t="s">
        <v>87</v>
      </c>
      <c r="T48" s="47">
        <v>12</v>
      </c>
      <c r="U48" s="16">
        <v>0</v>
      </c>
      <c r="V48" s="7"/>
      <c r="W48" s="47">
        <v>0</v>
      </c>
      <c r="X48" s="9">
        <v>205</v>
      </c>
      <c r="Y48" s="9">
        <v>205</v>
      </c>
      <c r="Z48" s="10">
        <v>100</v>
      </c>
      <c r="AA48" s="5" t="s">
        <v>87</v>
      </c>
      <c r="AB48" s="47">
        <v>12</v>
      </c>
      <c r="AC48" s="7">
        <v>42</v>
      </c>
      <c r="AD48" s="7">
        <v>35</v>
      </c>
      <c r="AE48" s="11">
        <v>83.33</v>
      </c>
      <c r="AF48" s="5" t="s">
        <v>87</v>
      </c>
      <c r="AG48" s="47">
        <v>12</v>
      </c>
      <c r="AH48" s="128">
        <f t="shared" si="1"/>
        <v>50</v>
      </c>
    </row>
    <row r="49" spans="1:34" ht="12.75">
      <c r="A49" s="2">
        <v>46</v>
      </c>
      <c r="B49" s="3" t="s">
        <v>47</v>
      </c>
      <c r="C49" s="7">
        <v>1</v>
      </c>
      <c r="D49" s="7">
        <v>1</v>
      </c>
      <c r="E49" s="7">
        <v>1</v>
      </c>
      <c r="F49" s="7">
        <v>191</v>
      </c>
      <c r="G49" s="7">
        <v>191</v>
      </c>
      <c r="H49" s="13">
        <v>100</v>
      </c>
      <c r="I49" s="5" t="s">
        <v>89</v>
      </c>
      <c r="J49" s="47">
        <v>4</v>
      </c>
      <c r="K49" s="49">
        <v>1217</v>
      </c>
      <c r="L49" s="49">
        <v>1122</v>
      </c>
      <c r="M49" s="11">
        <v>92.19</v>
      </c>
      <c r="N49" s="5" t="s">
        <v>87</v>
      </c>
      <c r="O49" s="47">
        <v>2</v>
      </c>
      <c r="P49" s="8">
        <v>57889.499999999985</v>
      </c>
      <c r="Q49" s="8">
        <v>53031.409999999996</v>
      </c>
      <c r="R49" s="11">
        <v>91.61</v>
      </c>
      <c r="S49" s="5" t="s">
        <v>87</v>
      </c>
      <c r="T49" s="47">
        <v>12</v>
      </c>
      <c r="U49" s="16">
        <v>0</v>
      </c>
      <c r="V49" s="7"/>
      <c r="W49" s="47">
        <v>0</v>
      </c>
      <c r="X49" s="9">
        <v>1291</v>
      </c>
      <c r="Y49" s="9">
        <v>784</v>
      </c>
      <c r="Z49" s="10">
        <v>60.72</v>
      </c>
      <c r="AA49" s="5" t="s">
        <v>88</v>
      </c>
      <c r="AB49" s="47">
        <v>8</v>
      </c>
      <c r="AC49" s="7">
        <v>602</v>
      </c>
      <c r="AD49" s="7">
        <v>530</v>
      </c>
      <c r="AE49" s="11">
        <v>88.03</v>
      </c>
      <c r="AF49" s="5" t="s">
        <v>87</v>
      </c>
      <c r="AG49" s="47">
        <v>12</v>
      </c>
      <c r="AH49" s="128">
        <f t="shared" si="1"/>
        <v>38</v>
      </c>
    </row>
    <row r="50" spans="1:34" ht="12.75">
      <c r="A50" s="2">
        <v>47</v>
      </c>
      <c r="B50" s="3" t="s">
        <v>70</v>
      </c>
      <c r="C50" s="7">
        <v>1</v>
      </c>
      <c r="D50" s="7">
        <v>1</v>
      </c>
      <c r="E50" s="7">
        <v>1</v>
      </c>
      <c r="F50" s="7">
        <v>124</v>
      </c>
      <c r="G50" s="7">
        <v>123</v>
      </c>
      <c r="H50" s="13">
        <v>99.19</v>
      </c>
      <c r="I50" s="5" t="s">
        <v>90</v>
      </c>
      <c r="J50" s="47">
        <v>0</v>
      </c>
      <c r="K50" s="49">
        <v>584</v>
      </c>
      <c r="L50" s="49">
        <v>534</v>
      </c>
      <c r="M50" s="11">
        <v>91.44</v>
      </c>
      <c r="N50" s="5" t="s">
        <v>87</v>
      </c>
      <c r="O50" s="47">
        <v>2</v>
      </c>
      <c r="P50" s="8">
        <v>13516.74</v>
      </c>
      <c r="Q50" s="8">
        <v>9381.300000000001</v>
      </c>
      <c r="R50" s="11">
        <v>69.41</v>
      </c>
      <c r="S50" s="5" t="s">
        <v>88</v>
      </c>
      <c r="T50" s="47">
        <v>8</v>
      </c>
      <c r="U50" s="16">
        <v>0</v>
      </c>
      <c r="V50" s="7"/>
      <c r="W50" s="47">
        <v>0</v>
      </c>
      <c r="X50" s="9">
        <v>1006</v>
      </c>
      <c r="Y50" s="9">
        <v>878</v>
      </c>
      <c r="Z50" s="10">
        <v>87.28</v>
      </c>
      <c r="AA50" s="5" t="s">
        <v>88</v>
      </c>
      <c r="AB50" s="47">
        <v>8</v>
      </c>
      <c r="AC50" s="7">
        <v>117</v>
      </c>
      <c r="AD50" s="7">
        <v>76</v>
      </c>
      <c r="AE50" s="11">
        <v>64.96</v>
      </c>
      <c r="AF50" s="5" t="s">
        <v>88</v>
      </c>
      <c r="AG50" s="47">
        <v>8</v>
      </c>
      <c r="AH50" s="128">
        <f t="shared" si="1"/>
        <v>26</v>
      </c>
    </row>
    <row r="51" spans="1:34" ht="12.75">
      <c r="A51" s="2">
        <v>48</v>
      </c>
      <c r="B51" s="3" t="s">
        <v>38</v>
      </c>
      <c r="C51" s="7">
        <v>0</v>
      </c>
      <c r="D51" s="7">
        <v>1</v>
      </c>
      <c r="E51" s="7">
        <v>0</v>
      </c>
      <c r="F51" s="7">
        <v>106</v>
      </c>
      <c r="G51" s="7">
        <v>101</v>
      </c>
      <c r="H51" s="13">
        <v>95.28</v>
      </c>
      <c r="I51" s="5" t="s">
        <v>90</v>
      </c>
      <c r="J51" s="47">
        <v>0</v>
      </c>
      <c r="K51" s="49">
        <v>1023</v>
      </c>
      <c r="L51" s="49">
        <v>209</v>
      </c>
      <c r="M51" s="11">
        <v>20.43</v>
      </c>
      <c r="N51" s="5" t="s">
        <v>89</v>
      </c>
      <c r="O51" s="47">
        <v>1</v>
      </c>
      <c r="P51" s="8">
        <v>33049.89000000001</v>
      </c>
      <c r="Q51" s="8">
        <v>0</v>
      </c>
      <c r="R51" s="11">
        <v>0</v>
      </c>
      <c r="S51" s="5" t="s">
        <v>90</v>
      </c>
      <c r="T51" s="47">
        <v>0</v>
      </c>
      <c r="U51" s="16">
        <v>0</v>
      </c>
      <c r="V51" s="7"/>
      <c r="W51" s="47">
        <v>0</v>
      </c>
      <c r="X51" s="9">
        <v>1622</v>
      </c>
      <c r="Y51" s="9">
        <v>920</v>
      </c>
      <c r="Z51" s="10">
        <v>56.72</v>
      </c>
      <c r="AA51" s="5" t="s">
        <v>88</v>
      </c>
      <c r="AB51" s="47">
        <v>8</v>
      </c>
      <c r="AC51" s="7">
        <v>114</v>
      </c>
      <c r="AD51" s="7">
        <v>101</v>
      </c>
      <c r="AE51" s="11">
        <v>88.6</v>
      </c>
      <c r="AF51" s="5" t="s">
        <v>87</v>
      </c>
      <c r="AG51" s="47">
        <v>12</v>
      </c>
      <c r="AH51" s="128">
        <f t="shared" si="1"/>
        <v>0</v>
      </c>
    </row>
    <row r="52" spans="1:34" ht="12.75">
      <c r="A52" s="2">
        <v>49</v>
      </c>
      <c r="B52" s="3" t="s">
        <v>39</v>
      </c>
      <c r="C52" s="7">
        <v>1</v>
      </c>
      <c r="D52" s="7">
        <v>1</v>
      </c>
      <c r="E52" s="7">
        <v>1</v>
      </c>
      <c r="F52" s="7">
        <v>21</v>
      </c>
      <c r="G52" s="7">
        <v>21</v>
      </c>
      <c r="H52" s="13">
        <v>100</v>
      </c>
      <c r="I52" s="5" t="s">
        <v>89</v>
      </c>
      <c r="J52" s="47">
        <v>4</v>
      </c>
      <c r="K52" s="49">
        <v>97</v>
      </c>
      <c r="L52" s="49">
        <v>21</v>
      </c>
      <c r="M52" s="11">
        <v>21.65</v>
      </c>
      <c r="N52" s="5" t="s">
        <v>89</v>
      </c>
      <c r="O52" s="47">
        <v>1</v>
      </c>
      <c r="P52" s="8">
        <v>5541.9800000000005</v>
      </c>
      <c r="Q52" s="8">
        <v>3787.5</v>
      </c>
      <c r="R52" s="11">
        <v>68.34</v>
      </c>
      <c r="S52" s="5" t="s">
        <v>88</v>
      </c>
      <c r="T52" s="47">
        <v>8</v>
      </c>
      <c r="U52" s="16">
        <v>1</v>
      </c>
      <c r="V52" s="5" t="s">
        <v>87</v>
      </c>
      <c r="W52" s="47">
        <v>2</v>
      </c>
      <c r="X52" s="9">
        <v>356</v>
      </c>
      <c r="Y52" s="9">
        <v>0</v>
      </c>
      <c r="Z52" s="10">
        <v>0</v>
      </c>
      <c r="AA52" s="5" t="s">
        <v>90</v>
      </c>
      <c r="AB52" s="47">
        <v>0</v>
      </c>
      <c r="AC52" s="7">
        <v>30</v>
      </c>
      <c r="AD52" s="7">
        <v>26</v>
      </c>
      <c r="AE52" s="11">
        <v>86.67</v>
      </c>
      <c r="AF52" s="5" t="s">
        <v>87</v>
      </c>
      <c r="AG52" s="47">
        <v>12</v>
      </c>
      <c r="AH52" s="128">
        <f t="shared" si="1"/>
        <v>27</v>
      </c>
    </row>
    <row r="53" spans="1:34" ht="12.75">
      <c r="A53" s="2">
        <v>50</v>
      </c>
      <c r="B53" s="3" t="s">
        <v>34</v>
      </c>
      <c r="C53" s="7">
        <v>0</v>
      </c>
      <c r="D53" s="7">
        <v>1</v>
      </c>
      <c r="E53" s="7">
        <v>0</v>
      </c>
      <c r="F53" s="7">
        <v>56</v>
      </c>
      <c r="G53" s="7">
        <v>56</v>
      </c>
      <c r="H53" s="13">
        <v>100</v>
      </c>
      <c r="I53" s="5" t="s">
        <v>89</v>
      </c>
      <c r="J53" s="47">
        <v>4</v>
      </c>
      <c r="K53" s="49">
        <v>298</v>
      </c>
      <c r="L53" s="49">
        <v>50</v>
      </c>
      <c r="M53" s="11">
        <v>16.78</v>
      </c>
      <c r="N53" s="5" t="s">
        <v>89</v>
      </c>
      <c r="O53" s="47">
        <v>1</v>
      </c>
      <c r="P53" s="8">
        <v>6198.51</v>
      </c>
      <c r="Q53" s="8">
        <v>670</v>
      </c>
      <c r="R53" s="11">
        <v>10.81</v>
      </c>
      <c r="S53" s="5" t="s">
        <v>90</v>
      </c>
      <c r="T53" s="47">
        <v>0</v>
      </c>
      <c r="U53" s="16">
        <v>0</v>
      </c>
      <c r="V53" s="7"/>
      <c r="W53" s="47">
        <v>0</v>
      </c>
      <c r="X53" s="9">
        <v>28</v>
      </c>
      <c r="Y53" s="9">
        <v>0</v>
      </c>
      <c r="Z53" s="10">
        <v>0</v>
      </c>
      <c r="AA53" s="5" t="s">
        <v>90</v>
      </c>
      <c r="AB53" s="47">
        <v>0</v>
      </c>
      <c r="AC53" s="7">
        <v>51</v>
      </c>
      <c r="AD53" s="7">
        <v>20</v>
      </c>
      <c r="AE53" s="11">
        <v>39.22</v>
      </c>
      <c r="AF53" s="5" t="s">
        <v>89</v>
      </c>
      <c r="AG53" s="47">
        <v>4</v>
      </c>
      <c r="AH53" s="128">
        <f t="shared" si="1"/>
        <v>0</v>
      </c>
    </row>
    <row r="54" spans="1:34" ht="12.75">
      <c r="A54" s="2">
        <v>51</v>
      </c>
      <c r="B54" s="3" t="s">
        <v>28</v>
      </c>
      <c r="C54" s="7">
        <v>0</v>
      </c>
      <c r="D54" s="7">
        <v>1</v>
      </c>
      <c r="E54" s="7">
        <v>0</v>
      </c>
      <c r="F54" s="7">
        <v>106</v>
      </c>
      <c r="G54" s="7">
        <v>104</v>
      </c>
      <c r="H54" s="13">
        <v>98.11</v>
      </c>
      <c r="I54" s="5" t="s">
        <v>90</v>
      </c>
      <c r="J54" s="47">
        <v>0</v>
      </c>
      <c r="K54" s="49">
        <v>653</v>
      </c>
      <c r="L54" s="49">
        <v>279</v>
      </c>
      <c r="M54" s="11">
        <v>42.73</v>
      </c>
      <c r="N54" s="5" t="s">
        <v>88</v>
      </c>
      <c r="O54" s="47">
        <v>1.5</v>
      </c>
      <c r="P54" s="8">
        <v>9479.82</v>
      </c>
      <c r="Q54" s="8">
        <v>0</v>
      </c>
      <c r="R54" s="11">
        <v>0</v>
      </c>
      <c r="S54" s="5" t="s">
        <v>90</v>
      </c>
      <c r="T54" s="47">
        <v>0</v>
      </c>
      <c r="U54" s="16">
        <v>0</v>
      </c>
      <c r="V54" s="7"/>
      <c r="W54" s="47">
        <v>0</v>
      </c>
      <c r="X54" s="9">
        <v>0</v>
      </c>
      <c r="Y54" s="9">
        <v>0</v>
      </c>
      <c r="Z54" s="10">
        <v>0</v>
      </c>
      <c r="AA54" s="5" t="s">
        <v>90</v>
      </c>
      <c r="AB54" s="47">
        <v>0</v>
      </c>
      <c r="AC54" s="7">
        <v>123</v>
      </c>
      <c r="AD54" s="7">
        <v>75</v>
      </c>
      <c r="AE54" s="11">
        <v>60.98</v>
      </c>
      <c r="AF54" s="5" t="s">
        <v>89</v>
      </c>
      <c r="AG54" s="47">
        <v>4</v>
      </c>
      <c r="AH54" s="128">
        <f t="shared" si="1"/>
        <v>0</v>
      </c>
    </row>
    <row r="55" spans="1:34" ht="12.75">
      <c r="A55" s="2">
        <v>52</v>
      </c>
      <c r="B55" s="3" t="s">
        <v>29</v>
      </c>
      <c r="C55" s="7">
        <v>0</v>
      </c>
      <c r="D55" s="7">
        <v>1</v>
      </c>
      <c r="E55" s="7">
        <v>0</v>
      </c>
      <c r="F55" s="7">
        <v>213</v>
      </c>
      <c r="G55" s="7">
        <v>215</v>
      </c>
      <c r="H55" s="13">
        <v>100.94</v>
      </c>
      <c r="I55" s="5" t="s">
        <v>88</v>
      </c>
      <c r="J55" s="47">
        <v>8</v>
      </c>
      <c r="K55" s="49">
        <v>1325</v>
      </c>
      <c r="L55" s="49">
        <v>72</v>
      </c>
      <c r="M55" s="11">
        <v>5.43</v>
      </c>
      <c r="N55" s="5" t="s">
        <v>90</v>
      </c>
      <c r="O55" s="47">
        <v>0</v>
      </c>
      <c r="P55" s="8">
        <v>17803.5</v>
      </c>
      <c r="Q55" s="8">
        <v>4096.3</v>
      </c>
      <c r="R55" s="11">
        <v>23.01</v>
      </c>
      <c r="S55" s="5" t="s">
        <v>89</v>
      </c>
      <c r="T55" s="47">
        <v>4</v>
      </c>
      <c r="U55" s="16">
        <v>0</v>
      </c>
      <c r="V55" s="7"/>
      <c r="W55" s="47">
        <v>0</v>
      </c>
      <c r="X55" s="9">
        <v>237</v>
      </c>
      <c r="Y55" s="9">
        <v>157</v>
      </c>
      <c r="Z55" s="10">
        <v>66.24</v>
      </c>
      <c r="AA55" s="5" t="s">
        <v>88</v>
      </c>
      <c r="AB55" s="47">
        <v>8</v>
      </c>
      <c r="AC55" s="7">
        <v>309</v>
      </c>
      <c r="AD55" s="7">
        <v>129</v>
      </c>
      <c r="AE55" s="11">
        <v>41.75</v>
      </c>
      <c r="AF55" s="5" t="s">
        <v>89</v>
      </c>
      <c r="AG55" s="47">
        <v>4</v>
      </c>
      <c r="AH55" s="128">
        <f t="shared" si="1"/>
        <v>0</v>
      </c>
    </row>
    <row r="56" spans="1:34" ht="12.75">
      <c r="A56" s="2">
        <v>53</v>
      </c>
      <c r="B56" s="3" t="s">
        <v>48</v>
      </c>
      <c r="C56" s="7">
        <v>1</v>
      </c>
      <c r="D56" s="7">
        <v>1</v>
      </c>
      <c r="E56" s="7">
        <v>1</v>
      </c>
      <c r="F56" s="7">
        <v>101</v>
      </c>
      <c r="G56" s="7">
        <v>101</v>
      </c>
      <c r="H56" s="13">
        <v>100</v>
      </c>
      <c r="I56" s="5" t="s">
        <v>89</v>
      </c>
      <c r="J56" s="47">
        <v>4</v>
      </c>
      <c r="K56" s="49">
        <v>1050</v>
      </c>
      <c r="L56" s="49">
        <v>638</v>
      </c>
      <c r="M56" s="11">
        <v>60.76</v>
      </c>
      <c r="N56" s="5" t="s">
        <v>87</v>
      </c>
      <c r="O56" s="47">
        <v>2</v>
      </c>
      <c r="P56" s="8">
        <v>11072.389999999998</v>
      </c>
      <c r="Q56" s="8">
        <v>7958.7</v>
      </c>
      <c r="R56" s="11">
        <v>71.88</v>
      </c>
      <c r="S56" s="5" t="s">
        <v>88</v>
      </c>
      <c r="T56" s="47">
        <v>8</v>
      </c>
      <c r="U56" s="16">
        <v>0</v>
      </c>
      <c r="V56" s="7"/>
      <c r="W56" s="47">
        <v>0</v>
      </c>
      <c r="X56" s="9">
        <v>832</v>
      </c>
      <c r="Y56" s="9">
        <v>0</v>
      </c>
      <c r="Z56" s="10">
        <v>0</v>
      </c>
      <c r="AA56" s="5" t="s">
        <v>90</v>
      </c>
      <c r="AB56" s="47">
        <v>0</v>
      </c>
      <c r="AC56" s="7">
        <v>150</v>
      </c>
      <c r="AD56" s="7">
        <v>127</v>
      </c>
      <c r="AE56" s="11">
        <v>84.67</v>
      </c>
      <c r="AF56" s="5" t="s">
        <v>87</v>
      </c>
      <c r="AG56" s="47">
        <v>12</v>
      </c>
      <c r="AH56" s="128">
        <f t="shared" si="1"/>
        <v>26</v>
      </c>
    </row>
    <row r="57" spans="1:34" ht="12.75">
      <c r="A57" s="2">
        <v>54</v>
      </c>
      <c r="B57" s="3" t="s">
        <v>49</v>
      </c>
      <c r="C57" s="7">
        <v>1</v>
      </c>
      <c r="D57" s="7">
        <v>1</v>
      </c>
      <c r="E57" s="7">
        <v>1</v>
      </c>
      <c r="F57" s="7">
        <v>138</v>
      </c>
      <c r="G57" s="7">
        <v>139</v>
      </c>
      <c r="H57" s="13">
        <v>100.72</v>
      </c>
      <c r="I57" s="5" t="s">
        <v>88</v>
      </c>
      <c r="J57" s="47">
        <v>8</v>
      </c>
      <c r="K57" s="49">
        <v>953</v>
      </c>
      <c r="L57" s="49">
        <v>468</v>
      </c>
      <c r="M57" s="11">
        <v>49.11</v>
      </c>
      <c r="N57" s="5" t="s">
        <v>88</v>
      </c>
      <c r="O57" s="47">
        <v>1.5</v>
      </c>
      <c r="P57" s="8">
        <v>14727.040000000005</v>
      </c>
      <c r="Q57" s="8">
        <v>14668.980000000001</v>
      </c>
      <c r="R57" s="11">
        <v>99.61</v>
      </c>
      <c r="S57" s="5" t="s">
        <v>87</v>
      </c>
      <c r="T57" s="47">
        <v>12</v>
      </c>
      <c r="U57" s="16">
        <v>1</v>
      </c>
      <c r="V57" s="5" t="s">
        <v>87</v>
      </c>
      <c r="W57" s="47">
        <v>2</v>
      </c>
      <c r="X57" s="9">
        <v>899</v>
      </c>
      <c r="Y57" s="9">
        <v>585</v>
      </c>
      <c r="Z57" s="10">
        <v>65.07</v>
      </c>
      <c r="AA57" s="5" t="s">
        <v>88</v>
      </c>
      <c r="AB57" s="47">
        <v>8</v>
      </c>
      <c r="AC57" s="7">
        <v>183</v>
      </c>
      <c r="AD57" s="7">
        <v>157</v>
      </c>
      <c r="AE57" s="11">
        <v>85.79</v>
      </c>
      <c r="AF57" s="5" t="s">
        <v>87</v>
      </c>
      <c r="AG57" s="47">
        <v>12</v>
      </c>
      <c r="AH57" s="128">
        <f t="shared" si="1"/>
        <v>43.5</v>
      </c>
    </row>
    <row r="58" spans="1:34" ht="12.75">
      <c r="A58" s="2">
        <v>55</v>
      </c>
      <c r="B58" s="3" t="s">
        <v>79</v>
      </c>
      <c r="C58" s="7">
        <v>1</v>
      </c>
      <c r="D58" s="7">
        <v>1</v>
      </c>
      <c r="E58" s="7">
        <v>1</v>
      </c>
      <c r="F58" s="7">
        <v>121</v>
      </c>
      <c r="G58" s="7">
        <v>122</v>
      </c>
      <c r="H58" s="13">
        <v>100.83</v>
      </c>
      <c r="I58" s="5" t="s">
        <v>88</v>
      </c>
      <c r="J58" s="47">
        <v>8</v>
      </c>
      <c r="K58" s="49">
        <v>716</v>
      </c>
      <c r="L58" s="49">
        <v>119</v>
      </c>
      <c r="M58" s="11">
        <v>16.62</v>
      </c>
      <c r="N58" s="5" t="s">
        <v>89</v>
      </c>
      <c r="O58" s="47">
        <v>1</v>
      </c>
      <c r="P58" s="8">
        <v>13641.449999999999</v>
      </c>
      <c r="Q58" s="8">
        <v>10843.95</v>
      </c>
      <c r="R58" s="11">
        <v>79.49</v>
      </c>
      <c r="S58" s="5" t="s">
        <v>87</v>
      </c>
      <c r="T58" s="47">
        <v>12</v>
      </c>
      <c r="U58" s="16">
        <v>1</v>
      </c>
      <c r="V58" s="5" t="s">
        <v>87</v>
      </c>
      <c r="W58" s="47">
        <v>2</v>
      </c>
      <c r="X58" s="9">
        <v>843</v>
      </c>
      <c r="Y58" s="9">
        <v>20</v>
      </c>
      <c r="Z58" s="10">
        <v>2.37</v>
      </c>
      <c r="AA58" s="5" t="s">
        <v>89</v>
      </c>
      <c r="AB58" s="47">
        <v>4</v>
      </c>
      <c r="AC58" s="7">
        <v>142</v>
      </c>
      <c r="AD58" s="7">
        <v>121</v>
      </c>
      <c r="AE58" s="11">
        <v>85.21</v>
      </c>
      <c r="AF58" s="5" t="s">
        <v>87</v>
      </c>
      <c r="AG58" s="47">
        <v>12</v>
      </c>
      <c r="AH58" s="128">
        <f t="shared" si="1"/>
        <v>39</v>
      </c>
    </row>
    <row r="59" spans="1:34" ht="12.75">
      <c r="A59" s="2">
        <v>56</v>
      </c>
      <c r="B59" s="3" t="s">
        <v>40</v>
      </c>
      <c r="C59" s="7">
        <v>0</v>
      </c>
      <c r="D59" s="7">
        <v>1</v>
      </c>
      <c r="E59" s="7">
        <v>0</v>
      </c>
      <c r="F59" s="7">
        <v>137</v>
      </c>
      <c r="G59" s="7">
        <v>50</v>
      </c>
      <c r="H59" s="13">
        <v>36.5</v>
      </c>
      <c r="I59" s="5" t="s">
        <v>90</v>
      </c>
      <c r="J59" s="47">
        <v>0</v>
      </c>
      <c r="K59" s="49">
        <v>553</v>
      </c>
      <c r="L59" s="49">
        <v>141</v>
      </c>
      <c r="M59" s="11">
        <v>25.5</v>
      </c>
      <c r="N59" s="5" t="s">
        <v>89</v>
      </c>
      <c r="O59" s="47">
        <v>1</v>
      </c>
      <c r="P59" s="8">
        <v>16117.330000000002</v>
      </c>
      <c r="Q59" s="8">
        <v>0</v>
      </c>
      <c r="R59" s="11">
        <v>0</v>
      </c>
      <c r="S59" s="5" t="s">
        <v>90</v>
      </c>
      <c r="T59" s="47">
        <v>0</v>
      </c>
      <c r="U59" s="16">
        <v>0</v>
      </c>
      <c r="V59" s="7"/>
      <c r="W59" s="47">
        <v>0</v>
      </c>
      <c r="X59" s="9">
        <v>96</v>
      </c>
      <c r="Y59" s="9">
        <v>96</v>
      </c>
      <c r="Z59" s="10">
        <v>100</v>
      </c>
      <c r="AA59" s="5" t="s">
        <v>87</v>
      </c>
      <c r="AB59" s="47">
        <v>12</v>
      </c>
      <c r="AC59" s="7">
        <v>140</v>
      </c>
      <c r="AD59" s="7">
        <v>36</v>
      </c>
      <c r="AE59" s="11">
        <v>25.71</v>
      </c>
      <c r="AF59" s="5" t="s">
        <v>90</v>
      </c>
      <c r="AG59" s="47">
        <v>0</v>
      </c>
      <c r="AH59" s="128">
        <f t="shared" si="1"/>
        <v>0</v>
      </c>
    </row>
    <row r="60" spans="1:34" ht="12.75">
      <c r="A60" s="2">
        <v>57</v>
      </c>
      <c r="B60" s="3" t="s">
        <v>50</v>
      </c>
      <c r="C60" s="7">
        <v>1</v>
      </c>
      <c r="D60" s="7">
        <v>1</v>
      </c>
      <c r="E60" s="7">
        <v>1</v>
      </c>
      <c r="F60" s="7">
        <v>1596</v>
      </c>
      <c r="G60" s="7">
        <v>1621</v>
      </c>
      <c r="H60" s="13">
        <v>101.57</v>
      </c>
      <c r="I60" s="5" t="s">
        <v>88</v>
      </c>
      <c r="J60" s="47">
        <v>8</v>
      </c>
      <c r="K60" s="49">
        <v>7408</v>
      </c>
      <c r="L60" s="49">
        <v>5687</v>
      </c>
      <c r="M60" s="11">
        <v>76.77</v>
      </c>
      <c r="N60" s="5" t="s">
        <v>87</v>
      </c>
      <c r="O60" s="47">
        <v>2</v>
      </c>
      <c r="P60" s="8">
        <v>90016.65000000001</v>
      </c>
      <c r="Q60" s="8">
        <v>55434.02</v>
      </c>
      <c r="R60" s="11">
        <v>61.58</v>
      </c>
      <c r="S60" s="5" t="s">
        <v>88</v>
      </c>
      <c r="T60" s="47">
        <v>8</v>
      </c>
      <c r="U60" s="16">
        <v>0</v>
      </c>
      <c r="V60" s="7"/>
      <c r="W60" s="47">
        <v>0</v>
      </c>
      <c r="X60" s="9">
        <v>3768</v>
      </c>
      <c r="Y60" s="9">
        <v>2237</v>
      </c>
      <c r="Z60" s="10">
        <v>59</v>
      </c>
      <c r="AA60" s="5" t="s">
        <v>88</v>
      </c>
      <c r="AB60" s="47">
        <v>8</v>
      </c>
      <c r="AC60" s="7">
        <v>312</v>
      </c>
      <c r="AD60" s="7">
        <v>266</v>
      </c>
      <c r="AE60" s="11">
        <v>85.26</v>
      </c>
      <c r="AF60" s="5" t="s">
        <v>87</v>
      </c>
      <c r="AG60" s="47">
        <v>12</v>
      </c>
      <c r="AH60" s="128">
        <f t="shared" si="1"/>
        <v>38</v>
      </c>
    </row>
    <row r="61" spans="1:34" ht="12.75">
      <c r="A61" s="2">
        <v>58</v>
      </c>
      <c r="B61" s="3" t="s">
        <v>71</v>
      </c>
      <c r="C61" s="7">
        <v>1</v>
      </c>
      <c r="D61" s="7">
        <v>1</v>
      </c>
      <c r="E61" s="7">
        <v>0</v>
      </c>
      <c r="F61" s="7">
        <v>43</v>
      </c>
      <c r="G61" s="7">
        <v>43</v>
      </c>
      <c r="H61" s="13">
        <v>100</v>
      </c>
      <c r="I61" s="5" t="s">
        <v>89</v>
      </c>
      <c r="J61" s="47">
        <v>4</v>
      </c>
      <c r="K61" s="49">
        <v>246</v>
      </c>
      <c r="L61" s="49">
        <v>57</v>
      </c>
      <c r="M61" s="11">
        <v>23.17</v>
      </c>
      <c r="N61" s="5" t="s">
        <v>89</v>
      </c>
      <c r="O61" s="47">
        <v>1</v>
      </c>
      <c r="P61" s="8">
        <v>4147.4800000000005</v>
      </c>
      <c r="Q61" s="8">
        <v>1357.05</v>
      </c>
      <c r="R61" s="11">
        <v>32.72</v>
      </c>
      <c r="S61" s="5" t="s">
        <v>89</v>
      </c>
      <c r="T61" s="47">
        <v>4</v>
      </c>
      <c r="U61" s="16">
        <v>0</v>
      </c>
      <c r="V61" s="7"/>
      <c r="W61" s="47">
        <v>0</v>
      </c>
      <c r="X61" s="9">
        <v>190</v>
      </c>
      <c r="Y61" s="9">
        <v>0</v>
      </c>
      <c r="Z61" s="10">
        <v>0</v>
      </c>
      <c r="AA61" s="5" t="s">
        <v>90</v>
      </c>
      <c r="AB61" s="47">
        <v>0</v>
      </c>
      <c r="AC61" s="7">
        <v>40</v>
      </c>
      <c r="AD61" s="7">
        <v>30</v>
      </c>
      <c r="AE61" s="11">
        <v>75</v>
      </c>
      <c r="AF61" s="5" t="s">
        <v>88</v>
      </c>
      <c r="AG61" s="47">
        <v>8</v>
      </c>
      <c r="AH61" s="128">
        <f t="shared" si="1"/>
        <v>0</v>
      </c>
    </row>
    <row r="62" spans="1:34" ht="12.75">
      <c r="A62" s="2">
        <v>59</v>
      </c>
      <c r="B62" s="3" t="s">
        <v>72</v>
      </c>
      <c r="C62" s="7">
        <v>1</v>
      </c>
      <c r="D62" s="7">
        <v>1</v>
      </c>
      <c r="E62" s="7">
        <v>1</v>
      </c>
      <c r="F62" s="7">
        <v>80</v>
      </c>
      <c r="G62" s="7">
        <v>75</v>
      </c>
      <c r="H62" s="13">
        <v>93.75</v>
      </c>
      <c r="I62" s="5" t="s">
        <v>90</v>
      </c>
      <c r="J62" s="47">
        <v>0</v>
      </c>
      <c r="K62" s="49">
        <v>561</v>
      </c>
      <c r="L62" s="49">
        <v>296</v>
      </c>
      <c r="M62" s="11">
        <v>52.76</v>
      </c>
      <c r="N62" s="5" t="s">
        <v>88</v>
      </c>
      <c r="O62" s="47">
        <v>1.5</v>
      </c>
      <c r="P62" s="8">
        <v>10639.999999999996</v>
      </c>
      <c r="Q62" s="8">
        <v>8881.6</v>
      </c>
      <c r="R62" s="11">
        <v>83.47</v>
      </c>
      <c r="S62" s="5" t="s">
        <v>87</v>
      </c>
      <c r="T62" s="47">
        <v>12</v>
      </c>
      <c r="U62" s="16">
        <v>0</v>
      </c>
      <c r="V62" s="7"/>
      <c r="W62" s="47">
        <v>0</v>
      </c>
      <c r="X62" s="9">
        <v>426</v>
      </c>
      <c r="Y62" s="9">
        <v>426</v>
      </c>
      <c r="Z62" s="10">
        <v>100</v>
      </c>
      <c r="AA62" s="5" t="s">
        <v>87</v>
      </c>
      <c r="AB62" s="47">
        <v>12</v>
      </c>
      <c r="AC62" s="7">
        <v>74</v>
      </c>
      <c r="AD62" s="7">
        <v>68</v>
      </c>
      <c r="AE62" s="11">
        <v>91.89</v>
      </c>
      <c r="AF62" s="5" t="s">
        <v>87</v>
      </c>
      <c r="AG62" s="47">
        <v>12</v>
      </c>
      <c r="AH62" s="128">
        <f t="shared" si="1"/>
        <v>37.5</v>
      </c>
    </row>
    <row r="63" spans="1:34" ht="12.75">
      <c r="A63" s="2">
        <v>60</v>
      </c>
      <c r="B63" s="3" t="s">
        <v>35</v>
      </c>
      <c r="C63" s="7">
        <v>0</v>
      </c>
      <c r="D63" s="7">
        <v>1</v>
      </c>
      <c r="E63" s="7">
        <v>0</v>
      </c>
      <c r="F63" s="7">
        <v>233</v>
      </c>
      <c r="G63" s="7">
        <v>234</v>
      </c>
      <c r="H63" s="13">
        <v>100.43</v>
      </c>
      <c r="I63" s="5" t="s">
        <v>88</v>
      </c>
      <c r="J63" s="47">
        <v>8</v>
      </c>
      <c r="K63" s="49">
        <v>2442</v>
      </c>
      <c r="L63" s="49">
        <v>1462</v>
      </c>
      <c r="M63" s="11">
        <v>59.87</v>
      </c>
      <c r="N63" s="5" t="s">
        <v>88</v>
      </c>
      <c r="O63" s="47">
        <v>1.5</v>
      </c>
      <c r="P63" s="8">
        <v>61864.529999999984</v>
      </c>
      <c r="Q63" s="8">
        <v>5764.02</v>
      </c>
      <c r="R63" s="11">
        <v>9.32</v>
      </c>
      <c r="S63" s="5" t="s">
        <v>90</v>
      </c>
      <c r="T63" s="47">
        <v>0</v>
      </c>
      <c r="U63" s="16">
        <v>0</v>
      </c>
      <c r="V63" s="5"/>
      <c r="W63" s="47">
        <v>0</v>
      </c>
      <c r="X63" s="9">
        <v>682</v>
      </c>
      <c r="Y63" s="9">
        <v>288</v>
      </c>
      <c r="Z63" s="10">
        <v>42.23</v>
      </c>
      <c r="AA63" s="5" t="s">
        <v>89</v>
      </c>
      <c r="AB63" s="47">
        <v>4</v>
      </c>
      <c r="AC63" s="7">
        <v>378</v>
      </c>
      <c r="AD63" s="7">
        <v>74</v>
      </c>
      <c r="AE63" s="11">
        <v>19.58</v>
      </c>
      <c r="AF63" s="5" t="s">
        <v>90</v>
      </c>
      <c r="AG63" s="47">
        <v>0</v>
      </c>
      <c r="AH63" s="128">
        <f t="shared" si="1"/>
        <v>0</v>
      </c>
    </row>
    <row r="64" spans="1:34" ht="12.75">
      <c r="A64" s="2">
        <v>61</v>
      </c>
      <c r="B64" s="3" t="s">
        <v>13</v>
      </c>
      <c r="C64" s="7">
        <v>1</v>
      </c>
      <c r="D64" s="7">
        <v>1</v>
      </c>
      <c r="E64" s="7">
        <v>1</v>
      </c>
      <c r="F64" s="7">
        <v>202</v>
      </c>
      <c r="G64" s="7">
        <v>202</v>
      </c>
      <c r="H64" s="13">
        <v>100</v>
      </c>
      <c r="I64" s="5" t="s">
        <v>89</v>
      </c>
      <c r="J64" s="47">
        <v>4</v>
      </c>
      <c r="K64" s="49">
        <v>1470</v>
      </c>
      <c r="L64" s="49">
        <v>407</v>
      </c>
      <c r="M64" s="11">
        <v>27.69</v>
      </c>
      <c r="N64" s="5" t="s">
        <v>88</v>
      </c>
      <c r="O64" s="47">
        <v>1.5</v>
      </c>
      <c r="P64" s="8">
        <v>16913.980000000003</v>
      </c>
      <c r="Q64" s="8">
        <v>16514.94</v>
      </c>
      <c r="R64" s="11">
        <v>97.64</v>
      </c>
      <c r="S64" s="5" t="s">
        <v>87</v>
      </c>
      <c r="T64" s="47">
        <v>12</v>
      </c>
      <c r="U64" s="16">
        <v>0</v>
      </c>
      <c r="V64" s="7"/>
      <c r="W64" s="47">
        <v>0</v>
      </c>
      <c r="X64" s="9">
        <v>1067</v>
      </c>
      <c r="Y64" s="9">
        <v>580</v>
      </c>
      <c r="Z64" s="10">
        <v>54.36</v>
      </c>
      <c r="AA64" s="5" t="s">
        <v>88</v>
      </c>
      <c r="AB64" s="47">
        <v>8</v>
      </c>
      <c r="AC64" s="7">
        <v>302</v>
      </c>
      <c r="AD64" s="7">
        <v>238</v>
      </c>
      <c r="AE64" s="11">
        <v>78.81</v>
      </c>
      <c r="AF64" s="5" t="s">
        <v>88</v>
      </c>
      <c r="AG64" s="47">
        <v>8</v>
      </c>
      <c r="AH64" s="128">
        <f t="shared" si="1"/>
        <v>33.5</v>
      </c>
    </row>
    <row r="65" spans="1:34" ht="12.75">
      <c r="A65" s="2">
        <v>62</v>
      </c>
      <c r="B65" s="3" t="s">
        <v>51</v>
      </c>
      <c r="C65" s="7">
        <v>1</v>
      </c>
      <c r="D65" s="7">
        <v>1</v>
      </c>
      <c r="E65" s="7">
        <v>1</v>
      </c>
      <c r="F65" s="7">
        <v>269</v>
      </c>
      <c r="G65" s="7">
        <v>269</v>
      </c>
      <c r="H65" s="13">
        <v>100</v>
      </c>
      <c r="I65" s="5" t="s">
        <v>89</v>
      </c>
      <c r="J65" s="47">
        <v>4</v>
      </c>
      <c r="K65" s="49">
        <v>1400</v>
      </c>
      <c r="L65" s="49">
        <v>1152</v>
      </c>
      <c r="M65" s="11">
        <v>82.29</v>
      </c>
      <c r="N65" s="5" t="s">
        <v>87</v>
      </c>
      <c r="O65" s="47">
        <v>2</v>
      </c>
      <c r="P65" s="8">
        <v>53956.93</v>
      </c>
      <c r="Q65" s="8">
        <v>36035.45</v>
      </c>
      <c r="R65" s="11">
        <v>66.79</v>
      </c>
      <c r="S65" s="5" t="s">
        <v>88</v>
      </c>
      <c r="T65" s="47">
        <v>8</v>
      </c>
      <c r="U65" s="16">
        <v>0</v>
      </c>
      <c r="V65" s="7"/>
      <c r="W65" s="47">
        <v>0</v>
      </c>
      <c r="X65" s="9">
        <v>0</v>
      </c>
      <c r="Y65" s="9">
        <v>0</v>
      </c>
      <c r="Z65" s="9">
        <v>0</v>
      </c>
      <c r="AA65" s="5"/>
      <c r="AB65" s="47">
        <v>0</v>
      </c>
      <c r="AC65" s="9">
        <v>0</v>
      </c>
      <c r="AD65" s="9">
        <v>0</v>
      </c>
      <c r="AE65" s="9">
        <v>0</v>
      </c>
      <c r="AF65" s="5"/>
      <c r="AG65" s="47">
        <v>0</v>
      </c>
      <c r="AH65" s="128">
        <f t="shared" si="1"/>
        <v>14</v>
      </c>
    </row>
    <row r="66" spans="1:34" ht="12.75">
      <c r="A66" s="2">
        <v>63</v>
      </c>
      <c r="B66" s="3" t="s">
        <v>52</v>
      </c>
      <c r="C66" s="7">
        <v>0</v>
      </c>
      <c r="D66" s="7">
        <v>1</v>
      </c>
      <c r="E66" s="7">
        <v>0</v>
      </c>
      <c r="F66" s="7">
        <v>655</v>
      </c>
      <c r="G66" s="7">
        <v>657</v>
      </c>
      <c r="H66" s="13">
        <v>100.31</v>
      </c>
      <c r="I66" s="5" t="s">
        <v>88</v>
      </c>
      <c r="J66" s="47">
        <v>8</v>
      </c>
      <c r="K66" s="49">
        <v>4645</v>
      </c>
      <c r="L66" s="49">
        <v>770</v>
      </c>
      <c r="M66" s="11">
        <v>16.58</v>
      </c>
      <c r="N66" s="5" t="s">
        <v>89</v>
      </c>
      <c r="O66" s="47">
        <v>1</v>
      </c>
      <c r="P66" s="8">
        <v>50776.75999999997</v>
      </c>
      <c r="Q66" s="8">
        <v>32856.54</v>
      </c>
      <c r="R66" s="11">
        <v>64.71</v>
      </c>
      <c r="S66" s="5" t="s">
        <v>88</v>
      </c>
      <c r="T66" s="47">
        <v>8</v>
      </c>
      <c r="U66" s="16">
        <v>0</v>
      </c>
      <c r="V66" s="7"/>
      <c r="W66" s="47">
        <v>0</v>
      </c>
      <c r="X66" s="9">
        <v>2240</v>
      </c>
      <c r="Y66" s="9">
        <v>310</v>
      </c>
      <c r="Z66" s="10">
        <v>13.84</v>
      </c>
      <c r="AA66" s="5" t="s">
        <v>89</v>
      </c>
      <c r="AB66" s="47">
        <v>4</v>
      </c>
      <c r="AC66" s="7">
        <v>323</v>
      </c>
      <c r="AD66" s="7">
        <v>229</v>
      </c>
      <c r="AE66" s="11">
        <v>70.9</v>
      </c>
      <c r="AF66" s="5" t="s">
        <v>88</v>
      </c>
      <c r="AG66" s="47">
        <v>8</v>
      </c>
      <c r="AH66" s="128">
        <f t="shared" si="1"/>
        <v>0</v>
      </c>
    </row>
    <row r="67" spans="1:34" ht="12.75">
      <c r="A67" s="2">
        <v>64</v>
      </c>
      <c r="B67" s="3" t="s">
        <v>80</v>
      </c>
      <c r="C67" s="7">
        <v>1</v>
      </c>
      <c r="D67" s="7">
        <v>1</v>
      </c>
      <c r="E67" s="7">
        <v>0</v>
      </c>
      <c r="F67" s="7">
        <v>41</v>
      </c>
      <c r="G67" s="7">
        <v>41</v>
      </c>
      <c r="H67" s="13">
        <v>100</v>
      </c>
      <c r="I67" s="5" t="s">
        <v>89</v>
      </c>
      <c r="J67" s="47">
        <v>4</v>
      </c>
      <c r="K67" s="49">
        <v>362</v>
      </c>
      <c r="L67" s="49">
        <v>38</v>
      </c>
      <c r="M67" s="11">
        <v>10.5</v>
      </c>
      <c r="N67" s="5" t="s">
        <v>90</v>
      </c>
      <c r="O67" s="47">
        <v>0</v>
      </c>
      <c r="P67" s="8">
        <v>9139.7</v>
      </c>
      <c r="Q67" s="8">
        <v>5005.2</v>
      </c>
      <c r="R67" s="11">
        <v>54.76</v>
      </c>
      <c r="S67" s="5" t="s">
        <v>89</v>
      </c>
      <c r="T67" s="47">
        <v>4</v>
      </c>
      <c r="U67" s="16">
        <v>0</v>
      </c>
      <c r="V67" s="7"/>
      <c r="W67" s="47">
        <v>0</v>
      </c>
      <c r="X67" s="9">
        <v>430</v>
      </c>
      <c r="Y67" s="9">
        <v>430</v>
      </c>
      <c r="Z67" s="10">
        <v>100</v>
      </c>
      <c r="AA67" s="5" t="s">
        <v>87</v>
      </c>
      <c r="AB67" s="47">
        <v>12</v>
      </c>
      <c r="AC67" s="7">
        <v>109</v>
      </c>
      <c r="AD67" s="7">
        <v>27</v>
      </c>
      <c r="AE67" s="11">
        <v>24.77</v>
      </c>
      <c r="AF67" s="5" t="s">
        <v>90</v>
      </c>
      <c r="AG67" s="47">
        <v>0</v>
      </c>
      <c r="AH67" s="128">
        <f t="shared" si="1"/>
        <v>0</v>
      </c>
    </row>
    <row r="68" spans="1:34" ht="12.75">
      <c r="A68" s="2">
        <v>65</v>
      </c>
      <c r="B68" s="3" t="s">
        <v>57</v>
      </c>
      <c r="C68" s="7">
        <v>0</v>
      </c>
      <c r="D68" s="7">
        <v>1</v>
      </c>
      <c r="E68" s="7">
        <v>0</v>
      </c>
      <c r="F68" s="7">
        <v>307</v>
      </c>
      <c r="G68" s="7">
        <v>309</v>
      </c>
      <c r="H68" s="13">
        <v>100.65</v>
      </c>
      <c r="I68" s="5" t="s">
        <v>88</v>
      </c>
      <c r="J68" s="47">
        <v>8</v>
      </c>
      <c r="K68" s="49">
        <v>4604</v>
      </c>
      <c r="L68" s="49">
        <v>990</v>
      </c>
      <c r="M68" s="11">
        <v>21.5</v>
      </c>
      <c r="N68" s="5" t="s">
        <v>89</v>
      </c>
      <c r="O68" s="47">
        <v>1</v>
      </c>
      <c r="P68" s="8">
        <v>63284.750000000015</v>
      </c>
      <c r="Q68" s="8">
        <v>8822.3</v>
      </c>
      <c r="R68" s="11">
        <v>13.94</v>
      </c>
      <c r="S68" s="5" t="s">
        <v>90</v>
      </c>
      <c r="T68" s="47">
        <v>0</v>
      </c>
      <c r="U68" s="16">
        <v>0</v>
      </c>
      <c r="V68" s="7"/>
      <c r="W68" s="47">
        <v>0</v>
      </c>
      <c r="X68" s="9">
        <v>4498</v>
      </c>
      <c r="Y68" s="9">
        <v>1801</v>
      </c>
      <c r="Z68" s="10">
        <v>40.04</v>
      </c>
      <c r="AA68" s="5" t="s">
        <v>89</v>
      </c>
      <c r="AB68" s="47">
        <v>4</v>
      </c>
      <c r="AC68" s="7">
        <v>509</v>
      </c>
      <c r="AD68" s="7">
        <v>341</v>
      </c>
      <c r="AE68" s="11">
        <v>66.99</v>
      </c>
      <c r="AF68" s="5" t="s">
        <v>88</v>
      </c>
      <c r="AG68" s="47">
        <v>8</v>
      </c>
      <c r="AH68" s="128">
        <f aca="true" t="shared" si="2" ref="AH68:AH84">C68*D68*E68*(J68+O68+T68+W68+AB68+AG68)</f>
        <v>0</v>
      </c>
    </row>
    <row r="69" spans="1:34" ht="12.75">
      <c r="A69" s="2">
        <v>66</v>
      </c>
      <c r="B69" s="3" t="s">
        <v>14</v>
      </c>
      <c r="C69" s="7">
        <v>1</v>
      </c>
      <c r="D69" s="7">
        <v>1</v>
      </c>
      <c r="E69" s="7">
        <v>1</v>
      </c>
      <c r="F69" s="7">
        <v>128</v>
      </c>
      <c r="G69" s="7">
        <v>129</v>
      </c>
      <c r="H69" s="13">
        <v>100.78</v>
      </c>
      <c r="I69" s="5" t="s">
        <v>88</v>
      </c>
      <c r="J69" s="47">
        <v>8</v>
      </c>
      <c r="K69" s="49">
        <v>1043</v>
      </c>
      <c r="L69" s="49">
        <v>359</v>
      </c>
      <c r="M69" s="11">
        <v>34.42</v>
      </c>
      <c r="N69" s="5" t="s">
        <v>88</v>
      </c>
      <c r="O69" s="47">
        <v>1.5</v>
      </c>
      <c r="P69" s="8">
        <v>18015.95</v>
      </c>
      <c r="Q69" s="8">
        <v>12827.81</v>
      </c>
      <c r="R69" s="11">
        <v>71.2</v>
      </c>
      <c r="S69" s="5" t="s">
        <v>88</v>
      </c>
      <c r="T69" s="47">
        <v>8</v>
      </c>
      <c r="U69" s="16">
        <v>0</v>
      </c>
      <c r="V69" s="7"/>
      <c r="W69" s="47">
        <v>0</v>
      </c>
      <c r="X69" s="9">
        <v>869</v>
      </c>
      <c r="Y69" s="9">
        <v>570</v>
      </c>
      <c r="Z69" s="10">
        <v>65.59</v>
      </c>
      <c r="AA69" s="5" t="s">
        <v>88</v>
      </c>
      <c r="AB69" s="47">
        <v>8</v>
      </c>
      <c r="AC69" s="7">
        <v>210</v>
      </c>
      <c r="AD69" s="7">
        <v>149</v>
      </c>
      <c r="AE69" s="11">
        <v>70.95</v>
      </c>
      <c r="AF69" s="5" t="s">
        <v>88</v>
      </c>
      <c r="AG69" s="47">
        <v>8</v>
      </c>
      <c r="AH69" s="128">
        <f t="shared" si="2"/>
        <v>33.5</v>
      </c>
    </row>
    <row r="70" spans="1:34" ht="12.75">
      <c r="A70" s="2">
        <v>67</v>
      </c>
      <c r="B70" s="3" t="s">
        <v>41</v>
      </c>
      <c r="C70" s="7">
        <v>0</v>
      </c>
      <c r="D70" s="7">
        <v>1</v>
      </c>
      <c r="E70" s="7">
        <v>0</v>
      </c>
      <c r="F70" s="7">
        <v>249</v>
      </c>
      <c r="G70" s="7">
        <v>250</v>
      </c>
      <c r="H70" s="13">
        <v>100.4</v>
      </c>
      <c r="I70" s="5" t="s">
        <v>88</v>
      </c>
      <c r="J70" s="47">
        <v>8</v>
      </c>
      <c r="K70" s="49">
        <v>1544</v>
      </c>
      <c r="L70" s="49">
        <v>1047</v>
      </c>
      <c r="M70" s="11">
        <v>67.81</v>
      </c>
      <c r="N70" s="5" t="s">
        <v>87</v>
      </c>
      <c r="O70" s="47">
        <v>2</v>
      </c>
      <c r="P70" s="8">
        <v>44272.530000000006</v>
      </c>
      <c r="Q70" s="8">
        <v>10798.3</v>
      </c>
      <c r="R70" s="11">
        <v>24.39</v>
      </c>
      <c r="S70" s="5" t="s">
        <v>89</v>
      </c>
      <c r="T70" s="47">
        <v>4</v>
      </c>
      <c r="U70" s="16">
        <v>0</v>
      </c>
      <c r="V70" s="7"/>
      <c r="W70" s="47">
        <v>0</v>
      </c>
      <c r="X70" s="9">
        <v>1937</v>
      </c>
      <c r="Y70" s="9">
        <v>1688</v>
      </c>
      <c r="Z70" s="10">
        <v>87.15</v>
      </c>
      <c r="AA70" s="5" t="s">
        <v>88</v>
      </c>
      <c r="AB70" s="47">
        <v>8</v>
      </c>
      <c r="AC70" s="7">
        <v>275</v>
      </c>
      <c r="AD70" s="7">
        <v>13</v>
      </c>
      <c r="AE70" s="11">
        <v>4.73</v>
      </c>
      <c r="AF70" s="5" t="s">
        <v>90</v>
      </c>
      <c r="AG70" s="47">
        <v>0</v>
      </c>
      <c r="AH70" s="128">
        <f t="shared" si="2"/>
        <v>0</v>
      </c>
    </row>
    <row r="71" spans="1:34" ht="12.75">
      <c r="A71" s="2">
        <v>68</v>
      </c>
      <c r="B71" s="3" t="s">
        <v>15</v>
      </c>
      <c r="C71" s="7">
        <v>1</v>
      </c>
      <c r="D71" s="7">
        <v>1</v>
      </c>
      <c r="E71" s="7">
        <v>1</v>
      </c>
      <c r="F71" s="7">
        <v>314</v>
      </c>
      <c r="G71" s="7">
        <v>354</v>
      </c>
      <c r="H71" s="13">
        <v>112.74</v>
      </c>
      <c r="I71" s="5" t="s">
        <v>87</v>
      </c>
      <c r="J71" s="47">
        <v>12</v>
      </c>
      <c r="K71" s="49">
        <v>2411</v>
      </c>
      <c r="L71" s="49">
        <v>1103</v>
      </c>
      <c r="M71" s="11">
        <v>45.75</v>
      </c>
      <c r="N71" s="5" t="s">
        <v>88</v>
      </c>
      <c r="O71" s="47">
        <v>1.5</v>
      </c>
      <c r="P71" s="8">
        <v>19404.180000000008</v>
      </c>
      <c r="Q71" s="8">
        <v>11542.4</v>
      </c>
      <c r="R71" s="11">
        <v>59.48</v>
      </c>
      <c r="S71" s="5" t="s">
        <v>88</v>
      </c>
      <c r="T71" s="47">
        <v>8</v>
      </c>
      <c r="U71" s="16">
        <v>0</v>
      </c>
      <c r="V71" s="7"/>
      <c r="W71" s="47">
        <v>0</v>
      </c>
      <c r="X71" s="9">
        <v>1066</v>
      </c>
      <c r="Y71" s="9">
        <v>307</v>
      </c>
      <c r="Z71" s="10">
        <v>28.8</v>
      </c>
      <c r="AA71" s="5" t="s">
        <v>89</v>
      </c>
      <c r="AB71" s="47">
        <v>4</v>
      </c>
      <c r="AC71" s="7">
        <v>120</v>
      </c>
      <c r="AD71" s="7">
        <v>65</v>
      </c>
      <c r="AE71" s="11">
        <v>54.17</v>
      </c>
      <c r="AF71" s="5" t="s">
        <v>89</v>
      </c>
      <c r="AG71" s="47">
        <v>4</v>
      </c>
      <c r="AH71" s="128">
        <f t="shared" si="2"/>
        <v>29.5</v>
      </c>
    </row>
    <row r="72" spans="1:34" ht="12.75">
      <c r="A72" s="2">
        <v>69</v>
      </c>
      <c r="B72" s="3" t="s">
        <v>16</v>
      </c>
      <c r="C72" s="7">
        <v>0</v>
      </c>
      <c r="D72" s="7">
        <v>1</v>
      </c>
      <c r="E72" s="7">
        <v>0</v>
      </c>
      <c r="F72" s="7">
        <v>192</v>
      </c>
      <c r="G72" s="7">
        <v>87</v>
      </c>
      <c r="H72" s="13">
        <v>45.31</v>
      </c>
      <c r="I72" s="5" t="s">
        <v>90</v>
      </c>
      <c r="J72" s="47">
        <v>0</v>
      </c>
      <c r="K72" s="49">
        <v>1239</v>
      </c>
      <c r="L72" s="49">
        <v>350</v>
      </c>
      <c r="M72" s="11">
        <v>28.25</v>
      </c>
      <c r="N72" s="5" t="s">
        <v>88</v>
      </c>
      <c r="O72" s="47">
        <v>1.5</v>
      </c>
      <c r="P72" s="8">
        <v>21367.699999999997</v>
      </c>
      <c r="Q72" s="8">
        <v>2323.2</v>
      </c>
      <c r="R72" s="11">
        <v>10.87</v>
      </c>
      <c r="S72" s="5" t="s">
        <v>90</v>
      </c>
      <c r="T72" s="47">
        <v>0</v>
      </c>
      <c r="U72" s="16">
        <v>0</v>
      </c>
      <c r="V72" s="7"/>
      <c r="W72" s="47">
        <v>0</v>
      </c>
      <c r="X72" s="9">
        <v>132</v>
      </c>
      <c r="Y72" s="9">
        <v>109</v>
      </c>
      <c r="Z72" s="10">
        <v>82.58</v>
      </c>
      <c r="AA72" s="5" t="s">
        <v>88</v>
      </c>
      <c r="AB72" s="47">
        <v>8</v>
      </c>
      <c r="AC72" s="7">
        <v>328</v>
      </c>
      <c r="AD72" s="7">
        <v>146</v>
      </c>
      <c r="AE72" s="11">
        <v>44.51</v>
      </c>
      <c r="AF72" s="5" t="s">
        <v>89</v>
      </c>
      <c r="AG72" s="47">
        <v>4</v>
      </c>
      <c r="AH72" s="128">
        <f t="shared" si="2"/>
        <v>0</v>
      </c>
    </row>
    <row r="73" spans="1:34" ht="12.75">
      <c r="A73" s="2">
        <v>70</v>
      </c>
      <c r="B73" s="3" t="s">
        <v>73</v>
      </c>
      <c r="C73" s="7">
        <v>1</v>
      </c>
      <c r="D73" s="7">
        <v>1</v>
      </c>
      <c r="E73" s="7">
        <v>1</v>
      </c>
      <c r="F73" s="7">
        <v>105</v>
      </c>
      <c r="G73" s="7">
        <v>111</v>
      </c>
      <c r="H73" s="13">
        <v>105.71</v>
      </c>
      <c r="I73" s="5" t="s">
        <v>87</v>
      </c>
      <c r="J73" s="47">
        <v>12</v>
      </c>
      <c r="K73" s="49">
        <v>1000</v>
      </c>
      <c r="L73" s="49">
        <v>196</v>
      </c>
      <c r="M73" s="11">
        <v>19.6</v>
      </c>
      <c r="N73" s="5" t="s">
        <v>89</v>
      </c>
      <c r="O73" s="47">
        <v>1</v>
      </c>
      <c r="P73" s="8">
        <v>14473.510000000004</v>
      </c>
      <c r="Q73" s="8">
        <v>10754.109999999999</v>
      </c>
      <c r="R73" s="11">
        <v>74.3</v>
      </c>
      <c r="S73" s="5" t="s">
        <v>87</v>
      </c>
      <c r="T73" s="47">
        <v>12</v>
      </c>
      <c r="U73" s="16">
        <v>0</v>
      </c>
      <c r="V73" s="7"/>
      <c r="W73" s="47">
        <v>0</v>
      </c>
      <c r="X73" s="9">
        <v>1030</v>
      </c>
      <c r="Y73" s="9">
        <v>134</v>
      </c>
      <c r="Z73" s="10">
        <v>13.01</v>
      </c>
      <c r="AA73" s="5" t="s">
        <v>89</v>
      </c>
      <c r="AB73" s="47">
        <v>4</v>
      </c>
      <c r="AC73" s="7">
        <v>162</v>
      </c>
      <c r="AD73" s="7">
        <v>162</v>
      </c>
      <c r="AE73" s="11">
        <v>100</v>
      </c>
      <c r="AF73" s="5" t="s">
        <v>87</v>
      </c>
      <c r="AG73" s="47">
        <v>12</v>
      </c>
      <c r="AH73" s="128">
        <f t="shared" si="2"/>
        <v>41</v>
      </c>
    </row>
    <row r="74" spans="1:34" ht="12.75">
      <c r="A74" s="2">
        <v>71</v>
      </c>
      <c r="B74" s="3" t="s">
        <v>17</v>
      </c>
      <c r="C74" s="7">
        <v>0</v>
      </c>
      <c r="D74" s="7">
        <v>1</v>
      </c>
      <c r="E74" s="7">
        <v>0</v>
      </c>
      <c r="F74" s="7">
        <v>384</v>
      </c>
      <c r="G74" s="7">
        <v>290</v>
      </c>
      <c r="H74" s="13">
        <v>75.52</v>
      </c>
      <c r="I74" s="5" t="s">
        <v>90</v>
      </c>
      <c r="J74" s="47">
        <v>0</v>
      </c>
      <c r="K74" s="49">
        <v>1974</v>
      </c>
      <c r="L74" s="49">
        <v>1407</v>
      </c>
      <c r="M74" s="11">
        <v>71.28</v>
      </c>
      <c r="N74" s="5" t="s">
        <v>87</v>
      </c>
      <c r="O74" s="47">
        <v>2</v>
      </c>
      <c r="P74" s="8">
        <v>23683.120000000003</v>
      </c>
      <c r="Q74" s="8">
        <v>5168.4</v>
      </c>
      <c r="R74" s="11">
        <v>21.82</v>
      </c>
      <c r="S74" s="5" t="s">
        <v>89</v>
      </c>
      <c r="T74" s="47">
        <v>4</v>
      </c>
      <c r="U74" s="16">
        <v>0</v>
      </c>
      <c r="V74" s="7"/>
      <c r="W74" s="47">
        <v>0</v>
      </c>
      <c r="X74" s="9">
        <v>354</v>
      </c>
      <c r="Y74" s="9">
        <v>354</v>
      </c>
      <c r="Z74" s="10">
        <v>100</v>
      </c>
      <c r="AA74" s="5" t="s">
        <v>87</v>
      </c>
      <c r="AB74" s="47">
        <v>12</v>
      </c>
      <c r="AC74" s="7">
        <v>371</v>
      </c>
      <c r="AD74" s="7">
        <v>124</v>
      </c>
      <c r="AE74" s="11">
        <v>33.42</v>
      </c>
      <c r="AF74" s="5" t="s">
        <v>89</v>
      </c>
      <c r="AG74" s="47">
        <v>4</v>
      </c>
      <c r="AH74" s="128">
        <f t="shared" si="2"/>
        <v>0</v>
      </c>
    </row>
    <row r="75" spans="1:34" ht="12.75">
      <c r="A75" s="2">
        <v>72</v>
      </c>
      <c r="B75" s="3" t="s">
        <v>58</v>
      </c>
      <c r="C75" s="7">
        <v>1</v>
      </c>
      <c r="D75" s="7">
        <v>1</v>
      </c>
      <c r="E75" s="7">
        <v>0</v>
      </c>
      <c r="F75" s="7">
        <v>111</v>
      </c>
      <c r="G75" s="7">
        <v>111</v>
      </c>
      <c r="H75" s="13">
        <v>100</v>
      </c>
      <c r="I75" s="5" t="s">
        <v>89</v>
      </c>
      <c r="J75" s="47">
        <v>4</v>
      </c>
      <c r="K75" s="49">
        <v>454</v>
      </c>
      <c r="L75" s="49">
        <v>324</v>
      </c>
      <c r="M75" s="11">
        <v>71.37</v>
      </c>
      <c r="N75" s="5" t="s">
        <v>87</v>
      </c>
      <c r="O75" s="47">
        <v>2</v>
      </c>
      <c r="P75" s="8">
        <v>23585.199999999993</v>
      </c>
      <c r="Q75" s="8">
        <v>10061.55</v>
      </c>
      <c r="R75" s="11">
        <v>42.66</v>
      </c>
      <c r="S75" s="5" t="s">
        <v>89</v>
      </c>
      <c r="T75" s="47">
        <v>4</v>
      </c>
      <c r="U75" s="16">
        <v>0</v>
      </c>
      <c r="V75" s="7"/>
      <c r="W75" s="47">
        <v>0</v>
      </c>
      <c r="X75" s="9">
        <v>910</v>
      </c>
      <c r="Y75" s="9">
        <v>535</v>
      </c>
      <c r="Z75" s="10">
        <v>58.79</v>
      </c>
      <c r="AA75" s="5" t="s">
        <v>88</v>
      </c>
      <c r="AB75" s="47">
        <v>8</v>
      </c>
      <c r="AC75" s="7">
        <v>306</v>
      </c>
      <c r="AD75" s="7">
        <v>211</v>
      </c>
      <c r="AE75" s="11">
        <v>68.95</v>
      </c>
      <c r="AF75" s="5" t="s">
        <v>88</v>
      </c>
      <c r="AG75" s="47">
        <v>8</v>
      </c>
      <c r="AH75" s="128">
        <f t="shared" si="2"/>
        <v>0</v>
      </c>
    </row>
    <row r="76" spans="1:34" ht="12.75">
      <c r="A76" s="2">
        <v>73</v>
      </c>
      <c r="B76" s="3" t="s">
        <v>53</v>
      </c>
      <c r="C76" s="7">
        <v>1</v>
      </c>
      <c r="D76" s="7">
        <v>1</v>
      </c>
      <c r="E76" s="7">
        <v>0</v>
      </c>
      <c r="F76" s="7">
        <v>274</v>
      </c>
      <c r="G76" s="7">
        <v>286</v>
      </c>
      <c r="H76" s="13">
        <v>104.38</v>
      </c>
      <c r="I76" s="5" t="s">
        <v>87</v>
      </c>
      <c r="J76" s="47">
        <v>12</v>
      </c>
      <c r="K76" s="49">
        <v>1739</v>
      </c>
      <c r="L76" s="49">
        <v>253</v>
      </c>
      <c r="M76" s="11">
        <v>14.55</v>
      </c>
      <c r="N76" s="5" t="s">
        <v>90</v>
      </c>
      <c r="O76" s="47">
        <v>0</v>
      </c>
      <c r="P76" s="8">
        <v>21986.390000000007</v>
      </c>
      <c r="Q76" s="8">
        <v>10333.990000000002</v>
      </c>
      <c r="R76" s="11">
        <v>47</v>
      </c>
      <c r="S76" s="5" t="s">
        <v>89</v>
      </c>
      <c r="T76" s="47">
        <v>4</v>
      </c>
      <c r="U76" s="16">
        <v>0</v>
      </c>
      <c r="V76" s="7"/>
      <c r="W76" s="47">
        <v>0</v>
      </c>
      <c r="X76" s="9">
        <v>1857</v>
      </c>
      <c r="Y76" s="9">
        <v>1776</v>
      </c>
      <c r="Z76" s="10">
        <v>95.64</v>
      </c>
      <c r="AA76" s="5" t="s">
        <v>87</v>
      </c>
      <c r="AB76" s="47">
        <v>12</v>
      </c>
      <c r="AC76" s="7">
        <v>330</v>
      </c>
      <c r="AD76" s="7">
        <v>265</v>
      </c>
      <c r="AE76" s="11">
        <v>80.3</v>
      </c>
      <c r="AF76" s="5" t="s">
        <v>88</v>
      </c>
      <c r="AG76" s="47">
        <v>8</v>
      </c>
      <c r="AH76" s="128">
        <f t="shared" si="2"/>
        <v>0</v>
      </c>
    </row>
    <row r="77" spans="1:34" ht="12.75">
      <c r="A77" s="2">
        <v>74</v>
      </c>
      <c r="B77" s="3" t="s">
        <v>54</v>
      </c>
      <c r="C77" s="7">
        <v>0</v>
      </c>
      <c r="D77" s="7">
        <v>1</v>
      </c>
      <c r="E77" s="7">
        <v>0</v>
      </c>
      <c r="F77" s="7">
        <v>266</v>
      </c>
      <c r="G77" s="7">
        <v>264</v>
      </c>
      <c r="H77" s="13">
        <v>99.25</v>
      </c>
      <c r="I77" s="5" t="s">
        <v>90</v>
      </c>
      <c r="J77" s="47">
        <v>0</v>
      </c>
      <c r="K77" s="49">
        <v>1683</v>
      </c>
      <c r="L77" s="49">
        <v>1187</v>
      </c>
      <c r="M77" s="11">
        <v>70.53</v>
      </c>
      <c r="N77" s="5" t="s">
        <v>87</v>
      </c>
      <c r="O77" s="47">
        <v>2</v>
      </c>
      <c r="P77" s="8">
        <v>20618.619999999995</v>
      </c>
      <c r="Q77" s="8">
        <v>7087.89</v>
      </c>
      <c r="R77" s="11">
        <v>34.38</v>
      </c>
      <c r="S77" s="5" t="s">
        <v>89</v>
      </c>
      <c r="T77" s="47">
        <v>4</v>
      </c>
      <c r="U77" s="16">
        <v>0</v>
      </c>
      <c r="V77" s="7"/>
      <c r="W77" s="47">
        <v>0</v>
      </c>
      <c r="X77" s="9">
        <v>439</v>
      </c>
      <c r="Y77" s="9">
        <v>89</v>
      </c>
      <c r="Z77" s="10">
        <v>20.27</v>
      </c>
      <c r="AA77" s="5" t="s">
        <v>89</v>
      </c>
      <c r="AB77" s="47">
        <v>4</v>
      </c>
      <c r="AC77" s="7">
        <v>108</v>
      </c>
      <c r="AD77" s="7">
        <v>63</v>
      </c>
      <c r="AE77" s="11">
        <v>58.33</v>
      </c>
      <c r="AF77" s="5" t="s">
        <v>89</v>
      </c>
      <c r="AG77" s="47">
        <v>4</v>
      </c>
      <c r="AH77" s="128">
        <f t="shared" si="2"/>
        <v>0</v>
      </c>
    </row>
    <row r="78" spans="1:34" ht="12.75">
      <c r="A78" s="2">
        <v>75</v>
      </c>
      <c r="B78" s="3" t="s">
        <v>81</v>
      </c>
      <c r="C78" s="7">
        <v>0</v>
      </c>
      <c r="D78" s="7">
        <v>1</v>
      </c>
      <c r="E78" s="7">
        <v>0</v>
      </c>
      <c r="F78" s="7">
        <v>139</v>
      </c>
      <c r="G78" s="7">
        <v>139</v>
      </c>
      <c r="H78" s="13">
        <v>100</v>
      </c>
      <c r="I78" s="5" t="s">
        <v>89</v>
      </c>
      <c r="J78" s="47">
        <v>4</v>
      </c>
      <c r="K78" s="49">
        <v>1053</v>
      </c>
      <c r="L78" s="49">
        <v>139</v>
      </c>
      <c r="M78" s="11">
        <v>13.2</v>
      </c>
      <c r="N78" s="5" t="s">
        <v>90</v>
      </c>
      <c r="O78" s="47">
        <v>0</v>
      </c>
      <c r="P78" s="8">
        <v>16883.71</v>
      </c>
      <c r="Q78" s="8">
        <v>2196.3</v>
      </c>
      <c r="R78" s="11">
        <v>13.01</v>
      </c>
      <c r="S78" s="5" t="s">
        <v>90</v>
      </c>
      <c r="T78" s="47">
        <v>0</v>
      </c>
      <c r="U78" s="16">
        <v>0</v>
      </c>
      <c r="V78" s="7"/>
      <c r="W78" s="47">
        <v>0</v>
      </c>
      <c r="X78" s="9">
        <v>115</v>
      </c>
      <c r="Y78" s="9">
        <v>115</v>
      </c>
      <c r="Z78" s="10">
        <v>100</v>
      </c>
      <c r="AA78" s="5" t="s">
        <v>87</v>
      </c>
      <c r="AB78" s="47">
        <v>12</v>
      </c>
      <c r="AC78" s="7">
        <v>2</v>
      </c>
      <c r="AD78" s="7">
        <v>2</v>
      </c>
      <c r="AE78" s="11">
        <v>100</v>
      </c>
      <c r="AF78" s="5" t="s">
        <v>87</v>
      </c>
      <c r="AG78" s="47">
        <v>12</v>
      </c>
      <c r="AH78" s="128">
        <f t="shared" si="2"/>
        <v>0</v>
      </c>
    </row>
    <row r="79" spans="1:34" ht="12.75">
      <c r="A79" s="2">
        <v>76</v>
      </c>
      <c r="B79" s="3" t="s">
        <v>59</v>
      </c>
      <c r="C79" s="7">
        <v>1</v>
      </c>
      <c r="D79" s="7">
        <v>1</v>
      </c>
      <c r="E79" s="7">
        <v>1</v>
      </c>
      <c r="F79" s="7">
        <v>59</v>
      </c>
      <c r="G79" s="7">
        <v>59</v>
      </c>
      <c r="H79" s="13">
        <v>100</v>
      </c>
      <c r="I79" s="5" t="s">
        <v>89</v>
      </c>
      <c r="J79" s="47">
        <v>4</v>
      </c>
      <c r="K79" s="49">
        <v>544</v>
      </c>
      <c r="L79" s="49">
        <v>351</v>
      </c>
      <c r="M79" s="11">
        <v>64.52</v>
      </c>
      <c r="N79" s="5" t="s">
        <v>87</v>
      </c>
      <c r="O79" s="47">
        <v>2</v>
      </c>
      <c r="P79" s="8">
        <v>21920.170000000002</v>
      </c>
      <c r="Q79" s="8">
        <v>20041.96</v>
      </c>
      <c r="R79" s="11">
        <v>91.43</v>
      </c>
      <c r="S79" s="5" t="s">
        <v>87</v>
      </c>
      <c r="T79" s="47">
        <v>12</v>
      </c>
      <c r="U79" s="16">
        <v>0</v>
      </c>
      <c r="V79" s="7"/>
      <c r="W79" s="47">
        <v>0</v>
      </c>
      <c r="X79" s="9">
        <v>1337</v>
      </c>
      <c r="Y79" s="9">
        <v>0</v>
      </c>
      <c r="Z79" s="10">
        <v>0</v>
      </c>
      <c r="AA79" s="5" t="s">
        <v>90</v>
      </c>
      <c r="AB79" s="47">
        <v>0</v>
      </c>
      <c r="AC79" s="7">
        <v>138</v>
      </c>
      <c r="AD79" s="7">
        <v>93</v>
      </c>
      <c r="AE79" s="11">
        <v>67.39</v>
      </c>
      <c r="AF79" s="5" t="s">
        <v>88</v>
      </c>
      <c r="AG79" s="47">
        <v>8</v>
      </c>
      <c r="AH79" s="128">
        <f t="shared" si="2"/>
        <v>26</v>
      </c>
    </row>
    <row r="80" spans="1:34" ht="12.75">
      <c r="A80" s="2">
        <v>77</v>
      </c>
      <c r="B80" s="3" t="s">
        <v>60</v>
      </c>
      <c r="C80" s="7">
        <v>0</v>
      </c>
      <c r="D80" s="7">
        <v>1</v>
      </c>
      <c r="E80" s="7">
        <v>0</v>
      </c>
      <c r="F80" s="7">
        <v>453</v>
      </c>
      <c r="G80" s="7">
        <v>488</v>
      </c>
      <c r="H80" s="13">
        <v>107.73</v>
      </c>
      <c r="I80" s="5" t="s">
        <v>87</v>
      </c>
      <c r="J80" s="47">
        <v>12</v>
      </c>
      <c r="K80" s="49">
        <v>6300</v>
      </c>
      <c r="L80" s="49">
        <v>1026</v>
      </c>
      <c r="M80" s="11">
        <v>16.29</v>
      </c>
      <c r="N80" s="5" t="s">
        <v>90</v>
      </c>
      <c r="O80" s="47">
        <v>0</v>
      </c>
      <c r="P80" s="8">
        <v>63775.76999999999</v>
      </c>
      <c r="Q80" s="8">
        <v>19972.8</v>
      </c>
      <c r="R80" s="11">
        <v>31.32</v>
      </c>
      <c r="S80" s="5" t="s">
        <v>89</v>
      </c>
      <c r="T80" s="47">
        <v>4</v>
      </c>
      <c r="U80" s="16">
        <v>0</v>
      </c>
      <c r="V80" s="7"/>
      <c r="W80" s="47">
        <v>0</v>
      </c>
      <c r="X80" s="9">
        <v>2210</v>
      </c>
      <c r="Y80" s="9">
        <v>649</v>
      </c>
      <c r="Z80" s="10">
        <v>29.37</v>
      </c>
      <c r="AA80" s="5" t="s">
        <v>89</v>
      </c>
      <c r="AB80" s="47">
        <v>4</v>
      </c>
      <c r="AC80" s="7">
        <v>684</v>
      </c>
      <c r="AD80" s="7">
        <v>478</v>
      </c>
      <c r="AE80" s="11">
        <v>69.88</v>
      </c>
      <c r="AF80" s="5" t="s">
        <v>88</v>
      </c>
      <c r="AG80" s="47">
        <v>8</v>
      </c>
      <c r="AH80" s="128">
        <f t="shared" si="2"/>
        <v>0</v>
      </c>
    </row>
    <row r="81" spans="1:34" ht="12.75">
      <c r="A81" s="2">
        <v>78</v>
      </c>
      <c r="B81" s="3" t="s">
        <v>55</v>
      </c>
      <c r="C81" s="7">
        <v>1</v>
      </c>
      <c r="D81" s="7">
        <v>1</v>
      </c>
      <c r="E81" s="7">
        <v>0</v>
      </c>
      <c r="F81" s="7">
        <v>233</v>
      </c>
      <c r="G81" s="7">
        <v>235</v>
      </c>
      <c r="H81" s="13">
        <v>100.86</v>
      </c>
      <c r="I81" s="5" t="s">
        <v>88</v>
      </c>
      <c r="J81" s="47">
        <v>8</v>
      </c>
      <c r="K81" s="49">
        <v>1290</v>
      </c>
      <c r="L81" s="49">
        <v>750</v>
      </c>
      <c r="M81" s="11">
        <v>58.14</v>
      </c>
      <c r="N81" s="5" t="s">
        <v>88</v>
      </c>
      <c r="O81" s="47">
        <v>1.5</v>
      </c>
      <c r="P81" s="8">
        <v>20663.96</v>
      </c>
      <c r="Q81" s="8">
        <v>16193.76</v>
      </c>
      <c r="R81" s="11">
        <v>78.37</v>
      </c>
      <c r="S81" s="5" t="s">
        <v>87</v>
      </c>
      <c r="T81" s="47">
        <v>12</v>
      </c>
      <c r="U81" s="16">
        <v>0</v>
      </c>
      <c r="V81" s="7"/>
      <c r="W81" s="47">
        <v>0</v>
      </c>
      <c r="X81" s="9">
        <v>1350</v>
      </c>
      <c r="Y81" s="9">
        <v>1111</v>
      </c>
      <c r="Z81" s="10">
        <v>82.3</v>
      </c>
      <c r="AA81" s="5" t="s">
        <v>88</v>
      </c>
      <c r="AB81" s="47">
        <v>8</v>
      </c>
      <c r="AC81" s="7">
        <v>473</v>
      </c>
      <c r="AD81" s="7">
        <v>392</v>
      </c>
      <c r="AE81" s="11">
        <v>82.88</v>
      </c>
      <c r="AF81" s="5" t="s">
        <v>87</v>
      </c>
      <c r="AG81" s="47">
        <v>12</v>
      </c>
      <c r="AH81" s="128">
        <f t="shared" si="2"/>
        <v>0</v>
      </c>
    </row>
    <row r="82" spans="1:34" ht="12.75">
      <c r="A82" s="2">
        <v>79</v>
      </c>
      <c r="B82" s="3" t="s">
        <v>82</v>
      </c>
      <c r="C82" s="7">
        <v>1</v>
      </c>
      <c r="D82" s="7">
        <v>1</v>
      </c>
      <c r="E82" s="7">
        <v>1</v>
      </c>
      <c r="F82" s="7">
        <v>53</v>
      </c>
      <c r="G82" s="7">
        <v>51</v>
      </c>
      <c r="H82" s="13">
        <v>96.23</v>
      </c>
      <c r="I82" s="5" t="s">
        <v>90</v>
      </c>
      <c r="J82" s="47">
        <v>0</v>
      </c>
      <c r="K82" s="49">
        <v>149</v>
      </c>
      <c r="L82" s="49">
        <v>54</v>
      </c>
      <c r="M82" s="11">
        <v>36.24</v>
      </c>
      <c r="N82" s="5" t="s">
        <v>88</v>
      </c>
      <c r="O82" s="47">
        <v>1.5</v>
      </c>
      <c r="P82" s="8">
        <v>0</v>
      </c>
      <c r="Q82" s="8">
        <v>0</v>
      </c>
      <c r="R82" s="11">
        <v>0</v>
      </c>
      <c r="S82" s="5" t="s">
        <v>90</v>
      </c>
      <c r="T82" s="47">
        <v>0</v>
      </c>
      <c r="U82" s="16">
        <v>0</v>
      </c>
      <c r="V82" s="7"/>
      <c r="W82" s="47">
        <v>0</v>
      </c>
      <c r="X82" s="9">
        <v>0</v>
      </c>
      <c r="Y82" s="9">
        <v>0</v>
      </c>
      <c r="Z82" s="10">
        <v>0</v>
      </c>
      <c r="AA82" s="5" t="s">
        <v>90</v>
      </c>
      <c r="AB82" s="47">
        <v>0</v>
      </c>
      <c r="AC82" s="7">
        <v>0</v>
      </c>
      <c r="AD82" s="7">
        <v>0</v>
      </c>
      <c r="AE82" s="11">
        <v>0</v>
      </c>
      <c r="AF82" s="5" t="s">
        <v>90</v>
      </c>
      <c r="AG82" s="47">
        <v>0</v>
      </c>
      <c r="AH82" s="128">
        <f t="shared" si="2"/>
        <v>1.5</v>
      </c>
    </row>
    <row r="83" spans="1:34" ht="12.75">
      <c r="A83" s="2">
        <v>80</v>
      </c>
      <c r="B83" s="3" t="s">
        <v>61</v>
      </c>
      <c r="C83" s="7">
        <v>1</v>
      </c>
      <c r="D83" s="7">
        <v>1</v>
      </c>
      <c r="E83" s="7">
        <v>0</v>
      </c>
      <c r="F83" s="7">
        <v>26</v>
      </c>
      <c r="G83" s="7">
        <v>28</v>
      </c>
      <c r="H83" s="13">
        <v>107.69</v>
      </c>
      <c r="I83" s="5" t="s">
        <v>87</v>
      </c>
      <c r="J83" s="47">
        <v>12</v>
      </c>
      <c r="K83" s="49">
        <v>152</v>
      </c>
      <c r="L83" s="49">
        <v>135</v>
      </c>
      <c r="M83" s="11">
        <v>88.82</v>
      </c>
      <c r="N83" s="5" t="s">
        <v>87</v>
      </c>
      <c r="O83" s="47">
        <v>2</v>
      </c>
      <c r="P83" s="8">
        <v>8838.9</v>
      </c>
      <c r="Q83" s="8">
        <v>5575.4</v>
      </c>
      <c r="R83" s="11">
        <v>63.08</v>
      </c>
      <c r="S83" s="5" t="s">
        <v>88</v>
      </c>
      <c r="T83" s="47">
        <v>8</v>
      </c>
      <c r="U83" s="16">
        <v>0</v>
      </c>
      <c r="V83" s="7"/>
      <c r="W83" s="47">
        <v>0</v>
      </c>
      <c r="X83" s="9">
        <v>575</v>
      </c>
      <c r="Y83" s="9">
        <v>225</v>
      </c>
      <c r="Z83" s="10">
        <v>39.13</v>
      </c>
      <c r="AA83" s="5" t="s">
        <v>89</v>
      </c>
      <c r="AB83" s="47">
        <v>4</v>
      </c>
      <c r="AC83" s="7">
        <v>84</v>
      </c>
      <c r="AD83" s="7">
        <v>41</v>
      </c>
      <c r="AE83" s="11">
        <v>48.81</v>
      </c>
      <c r="AF83" s="5" t="s">
        <v>89</v>
      </c>
      <c r="AG83" s="47">
        <v>4</v>
      </c>
      <c r="AH83" s="128">
        <f t="shared" si="2"/>
        <v>0</v>
      </c>
    </row>
    <row r="84" spans="1:34" ht="12.75">
      <c r="A84" s="2">
        <v>81</v>
      </c>
      <c r="B84" s="3" t="s">
        <v>18</v>
      </c>
      <c r="C84" s="7">
        <v>1</v>
      </c>
      <c r="D84" s="7">
        <v>1</v>
      </c>
      <c r="E84" s="7">
        <v>1</v>
      </c>
      <c r="F84" s="7">
        <v>254</v>
      </c>
      <c r="G84" s="7">
        <v>264</v>
      </c>
      <c r="H84" s="13">
        <v>103.94</v>
      </c>
      <c r="I84" s="5" t="s">
        <v>87</v>
      </c>
      <c r="J84" s="47">
        <v>12</v>
      </c>
      <c r="K84" s="49">
        <v>2379</v>
      </c>
      <c r="L84" s="49">
        <v>2280</v>
      </c>
      <c r="M84" s="11">
        <v>95.84</v>
      </c>
      <c r="N84" s="5" t="s">
        <v>87</v>
      </c>
      <c r="O84" s="47">
        <v>2</v>
      </c>
      <c r="P84" s="8">
        <v>30263.420000000006</v>
      </c>
      <c r="Q84" s="8">
        <v>29398.159999999996</v>
      </c>
      <c r="R84" s="11">
        <v>97.14</v>
      </c>
      <c r="S84" s="5" t="s">
        <v>87</v>
      </c>
      <c r="T84" s="47">
        <v>12</v>
      </c>
      <c r="U84" s="16">
        <v>0</v>
      </c>
      <c r="V84" s="7"/>
      <c r="W84" s="47">
        <v>0</v>
      </c>
      <c r="X84" s="9">
        <v>1872</v>
      </c>
      <c r="Y84" s="9">
        <v>1224</v>
      </c>
      <c r="Z84" s="10">
        <v>65.38</v>
      </c>
      <c r="AA84" s="5" t="s">
        <v>88</v>
      </c>
      <c r="AB84" s="47">
        <v>8</v>
      </c>
      <c r="AC84" s="7">
        <v>334</v>
      </c>
      <c r="AD84" s="7">
        <v>148</v>
      </c>
      <c r="AE84" s="11">
        <v>44.31</v>
      </c>
      <c r="AF84" s="5" t="s">
        <v>89</v>
      </c>
      <c r="AG84" s="47">
        <v>4</v>
      </c>
      <c r="AH84" s="128">
        <f t="shared" si="2"/>
        <v>38</v>
      </c>
    </row>
    <row r="89" spans="2:5" ht="12.75">
      <c r="B89" s="64"/>
      <c r="C89" s="65"/>
      <c r="D89" s="65"/>
      <c r="E89" s="65"/>
    </row>
  </sheetData>
  <sheetProtection/>
  <autoFilter ref="F3:AH3"/>
  <mergeCells count="12">
    <mergeCell ref="A1:AH1"/>
    <mergeCell ref="AH2:AH3"/>
    <mergeCell ref="K2:O2"/>
    <mergeCell ref="P2:T2"/>
    <mergeCell ref="U2:W2"/>
    <mergeCell ref="X2:AB2"/>
    <mergeCell ref="AC2:AG2"/>
    <mergeCell ref="B2:B3"/>
    <mergeCell ref="C2:C3"/>
    <mergeCell ref="D2:D3"/>
    <mergeCell ref="E2:E3"/>
    <mergeCell ref="F2:J2"/>
  </mergeCells>
  <printOptions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view="pageBreakPreview" zoomScale="90" zoomScaleSheetLayoutView="90" zoomScalePageLayoutView="0" workbookViewId="0" topLeftCell="A1">
      <selection activeCell="K61" sqref="K61"/>
    </sheetView>
  </sheetViews>
  <sheetFormatPr defaultColWidth="9.140625" defaultRowHeight="15"/>
  <cols>
    <col min="1" max="1" width="4.57421875" style="1" customWidth="1"/>
    <col min="2" max="2" width="37.8515625" style="1" customWidth="1"/>
    <col min="3" max="3" width="6.28125" style="1" customWidth="1"/>
    <col min="4" max="5" width="9.140625" style="1" customWidth="1"/>
    <col min="6" max="6" width="7.421875" style="1" customWidth="1"/>
    <col min="7" max="7" width="6.7109375" style="1" customWidth="1"/>
    <col min="8" max="8" width="5.421875" style="1" customWidth="1"/>
    <col min="9" max="9" width="9.140625" style="1" customWidth="1"/>
    <col min="10" max="10" width="8.28125" style="1" customWidth="1"/>
    <col min="11" max="11" width="7.57421875" style="1" customWidth="1"/>
    <col min="12" max="12" width="6.57421875" style="1" customWidth="1"/>
    <col min="13" max="13" width="6.28125" style="1" customWidth="1"/>
    <col min="14" max="15" width="7.421875" style="1" customWidth="1"/>
    <col min="16" max="16" width="7.140625" style="45" customWidth="1"/>
    <col min="17" max="17" width="6.140625" style="1" customWidth="1"/>
    <col min="18" max="18" width="6.7109375" style="1" customWidth="1"/>
    <col min="19" max="19" width="7.421875" style="1" customWidth="1"/>
    <col min="20" max="20" width="6.7109375" style="1" customWidth="1"/>
    <col min="21" max="22" width="7.28125" style="1" customWidth="1"/>
    <col min="23" max="23" width="6.421875" style="1" customWidth="1"/>
    <col min="24" max="26" width="9.140625" style="1" customWidth="1"/>
    <col min="27" max="27" width="6.57421875" style="1" customWidth="1"/>
    <col min="28" max="28" width="6.8515625" style="1" customWidth="1"/>
    <col min="29" max="29" width="7.140625" style="140" customWidth="1"/>
    <col min="30" max="16384" width="9.140625" style="1" customWidth="1"/>
  </cols>
  <sheetData>
    <row r="1" spans="1:29" ht="30.75" customHeight="1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36" customHeight="1">
      <c r="A2" s="111" t="s">
        <v>0</v>
      </c>
      <c r="B2" s="114" t="s">
        <v>1</v>
      </c>
      <c r="C2" s="94" t="s">
        <v>106</v>
      </c>
      <c r="D2" s="80" t="s">
        <v>94</v>
      </c>
      <c r="E2" s="80"/>
      <c r="F2" s="80"/>
      <c r="G2" s="81"/>
      <c r="H2" s="80"/>
      <c r="I2" s="80" t="s">
        <v>95</v>
      </c>
      <c r="J2" s="80"/>
      <c r="K2" s="80"/>
      <c r="L2" s="80"/>
      <c r="M2" s="80"/>
      <c r="N2" s="80" t="s">
        <v>96</v>
      </c>
      <c r="O2" s="80"/>
      <c r="P2" s="80"/>
      <c r="Q2" s="80"/>
      <c r="R2" s="80"/>
      <c r="S2" s="82" t="s">
        <v>97</v>
      </c>
      <c r="T2" s="83"/>
      <c r="U2" s="83"/>
      <c r="V2" s="83"/>
      <c r="W2" s="84"/>
      <c r="X2" s="80" t="s">
        <v>98</v>
      </c>
      <c r="Y2" s="80"/>
      <c r="Z2" s="80"/>
      <c r="AA2" s="80"/>
      <c r="AB2" s="80"/>
      <c r="AC2" s="135" t="s">
        <v>131</v>
      </c>
    </row>
    <row r="3" spans="1:29" ht="27" customHeight="1">
      <c r="A3" s="112"/>
      <c r="B3" s="115"/>
      <c r="C3" s="95"/>
      <c r="D3" s="97" t="s">
        <v>99</v>
      </c>
      <c r="E3" s="97" t="s">
        <v>100</v>
      </c>
      <c r="F3" s="98" t="s">
        <v>86</v>
      </c>
      <c r="G3" s="99" t="s">
        <v>91</v>
      </c>
      <c r="H3" s="117" t="s">
        <v>92</v>
      </c>
      <c r="I3" s="97" t="s">
        <v>107</v>
      </c>
      <c r="J3" s="97" t="s">
        <v>108</v>
      </c>
      <c r="K3" s="97" t="s">
        <v>86</v>
      </c>
      <c r="L3" s="97" t="s">
        <v>91</v>
      </c>
      <c r="M3" s="121" t="s">
        <v>92</v>
      </c>
      <c r="N3" s="94" t="s">
        <v>101</v>
      </c>
      <c r="O3" s="94" t="s">
        <v>102</v>
      </c>
      <c r="P3" s="100" t="s">
        <v>86</v>
      </c>
      <c r="Q3" s="97" t="s">
        <v>91</v>
      </c>
      <c r="R3" s="121" t="s">
        <v>92</v>
      </c>
      <c r="S3" s="101" t="s">
        <v>103</v>
      </c>
      <c r="T3" s="101" t="s">
        <v>101</v>
      </c>
      <c r="U3" s="101" t="s">
        <v>86</v>
      </c>
      <c r="V3" s="97" t="s">
        <v>91</v>
      </c>
      <c r="W3" s="121" t="s">
        <v>92</v>
      </c>
      <c r="X3" s="101" t="s">
        <v>104</v>
      </c>
      <c r="Y3" s="101" t="s">
        <v>105</v>
      </c>
      <c r="Z3" s="101" t="s">
        <v>86</v>
      </c>
      <c r="AA3" s="97" t="s">
        <v>91</v>
      </c>
      <c r="AB3" s="121" t="s">
        <v>92</v>
      </c>
      <c r="AC3" s="136"/>
    </row>
    <row r="4" spans="1:29" s="12" customFormat="1" ht="114.75" customHeight="1" thickBot="1">
      <c r="A4" s="113"/>
      <c r="B4" s="116"/>
      <c r="C4" s="96"/>
      <c r="D4" s="102"/>
      <c r="E4" s="102"/>
      <c r="F4" s="103"/>
      <c r="G4" s="97"/>
      <c r="H4" s="118"/>
      <c r="I4" s="102"/>
      <c r="J4" s="102"/>
      <c r="K4" s="104"/>
      <c r="L4" s="104"/>
      <c r="M4" s="122"/>
      <c r="N4" s="96"/>
      <c r="O4" s="96"/>
      <c r="P4" s="105"/>
      <c r="Q4" s="104"/>
      <c r="R4" s="122"/>
      <c r="S4" s="106"/>
      <c r="T4" s="106"/>
      <c r="U4" s="107"/>
      <c r="V4" s="104"/>
      <c r="W4" s="122"/>
      <c r="X4" s="106"/>
      <c r="Y4" s="106"/>
      <c r="Z4" s="107"/>
      <c r="AA4" s="104"/>
      <c r="AB4" s="122"/>
      <c r="AC4" s="137"/>
    </row>
    <row r="5" spans="1:29" ht="12.75">
      <c r="A5" s="24">
        <v>1</v>
      </c>
      <c r="B5" s="35" t="s">
        <v>62</v>
      </c>
      <c r="C5" s="37">
        <v>1</v>
      </c>
      <c r="D5" s="37">
        <v>2490714</v>
      </c>
      <c r="E5" s="37">
        <v>1901684</v>
      </c>
      <c r="F5" s="38">
        <v>76.35</v>
      </c>
      <c r="G5" s="36" t="s">
        <v>88</v>
      </c>
      <c r="H5" s="119">
        <v>8</v>
      </c>
      <c r="I5" s="37">
        <v>12265</v>
      </c>
      <c r="J5" s="37">
        <v>6510</v>
      </c>
      <c r="K5" s="38">
        <v>53.07786384019568</v>
      </c>
      <c r="L5" s="36" t="s">
        <v>87</v>
      </c>
      <c r="M5" s="123">
        <v>2</v>
      </c>
      <c r="N5" s="39">
        <v>700</v>
      </c>
      <c r="O5" s="39">
        <v>619</v>
      </c>
      <c r="P5" s="40">
        <v>88.42857142857142</v>
      </c>
      <c r="Q5" s="36" t="s">
        <v>88</v>
      </c>
      <c r="R5" s="119">
        <v>8</v>
      </c>
      <c r="S5" s="37">
        <v>3</v>
      </c>
      <c r="T5" s="37">
        <v>158</v>
      </c>
      <c r="U5" s="38">
        <v>1.89873417721519</v>
      </c>
      <c r="V5" s="36" t="s">
        <v>88</v>
      </c>
      <c r="W5" s="119">
        <v>8</v>
      </c>
      <c r="X5" s="37">
        <v>1855152</v>
      </c>
      <c r="Y5" s="37">
        <v>1855152</v>
      </c>
      <c r="Z5" s="38">
        <v>100</v>
      </c>
      <c r="AA5" s="36" t="s">
        <v>87</v>
      </c>
      <c r="AB5" s="119">
        <v>12</v>
      </c>
      <c r="AC5" s="138">
        <f>C5*(H5+M5+R5+W5+AB5)</f>
        <v>38</v>
      </c>
    </row>
    <row r="6" spans="1:29" ht="12.75">
      <c r="A6" s="2">
        <v>2</v>
      </c>
      <c r="B6" s="3" t="s">
        <v>74</v>
      </c>
      <c r="C6" s="19">
        <v>1</v>
      </c>
      <c r="D6" s="19">
        <v>827113</v>
      </c>
      <c r="E6" s="19">
        <v>548293</v>
      </c>
      <c r="F6" s="20">
        <v>66.29</v>
      </c>
      <c r="G6" s="5" t="s">
        <v>90</v>
      </c>
      <c r="H6" s="120">
        <v>0</v>
      </c>
      <c r="I6" s="19">
        <v>3974</v>
      </c>
      <c r="J6" s="19">
        <v>460</v>
      </c>
      <c r="K6" s="20">
        <v>11.575239053850025</v>
      </c>
      <c r="L6" s="5" t="s">
        <v>89</v>
      </c>
      <c r="M6" s="47">
        <v>1</v>
      </c>
      <c r="N6" s="17">
        <v>98</v>
      </c>
      <c r="O6" s="17">
        <v>87</v>
      </c>
      <c r="P6" s="18">
        <v>88.77551020408163</v>
      </c>
      <c r="Q6" s="5" t="s">
        <v>88</v>
      </c>
      <c r="R6" s="120">
        <v>8</v>
      </c>
      <c r="S6" s="19">
        <v>1</v>
      </c>
      <c r="T6" s="19">
        <v>62</v>
      </c>
      <c r="U6" s="20">
        <v>1.6129032258064515</v>
      </c>
      <c r="V6" s="5" t="s">
        <v>88</v>
      </c>
      <c r="W6" s="120">
        <v>8</v>
      </c>
      <c r="X6" s="19">
        <v>298105</v>
      </c>
      <c r="Y6" s="19">
        <v>299975</v>
      </c>
      <c r="Z6" s="20">
        <v>99.37661471789315</v>
      </c>
      <c r="AA6" s="5" t="s">
        <v>88</v>
      </c>
      <c r="AB6" s="120">
        <v>8</v>
      </c>
      <c r="AC6" s="139">
        <f>C6*(H6+M6+R6+W6+AB6)</f>
        <v>25</v>
      </c>
    </row>
    <row r="7" spans="1:29" ht="12.75">
      <c r="A7" s="2">
        <v>3</v>
      </c>
      <c r="B7" s="3" t="s">
        <v>19</v>
      </c>
      <c r="C7" s="19">
        <v>0</v>
      </c>
      <c r="D7" s="19">
        <v>1185536</v>
      </c>
      <c r="E7" s="19">
        <v>900410</v>
      </c>
      <c r="F7" s="20">
        <v>75.95</v>
      </c>
      <c r="G7" s="5" t="s">
        <v>88</v>
      </c>
      <c r="H7" s="120">
        <v>8</v>
      </c>
      <c r="I7" s="19">
        <v>11117</v>
      </c>
      <c r="J7" s="19">
        <v>3601</v>
      </c>
      <c r="K7" s="20">
        <v>32.391832328865696</v>
      </c>
      <c r="L7" s="5" t="s">
        <v>88</v>
      </c>
      <c r="M7" s="47">
        <v>1.5</v>
      </c>
      <c r="N7" s="17">
        <v>207</v>
      </c>
      <c r="O7" s="17">
        <v>178</v>
      </c>
      <c r="P7" s="18">
        <v>85.99033816425121</v>
      </c>
      <c r="Q7" s="5" t="s">
        <v>89</v>
      </c>
      <c r="R7" s="120">
        <v>4</v>
      </c>
      <c r="S7" s="19">
        <v>0</v>
      </c>
      <c r="T7" s="19">
        <v>72</v>
      </c>
      <c r="U7" s="20">
        <v>0</v>
      </c>
      <c r="V7" s="19"/>
      <c r="W7" s="120">
        <v>0</v>
      </c>
      <c r="X7" s="43">
        <v>787910</v>
      </c>
      <c r="Y7" s="19">
        <v>787910</v>
      </c>
      <c r="Z7" s="20">
        <v>100</v>
      </c>
      <c r="AA7" s="5" t="s">
        <v>87</v>
      </c>
      <c r="AB7" s="120">
        <v>12</v>
      </c>
      <c r="AC7" s="139">
        <f>C7*(H7+M7+R7+W7+AB7)</f>
        <v>0</v>
      </c>
    </row>
    <row r="8" spans="1:29" ht="12.75">
      <c r="A8" s="2">
        <v>4</v>
      </c>
      <c r="B8" s="3" t="s">
        <v>30</v>
      </c>
      <c r="C8" s="19">
        <v>1</v>
      </c>
      <c r="D8" s="19">
        <v>1010073</v>
      </c>
      <c r="E8" s="19">
        <v>877003</v>
      </c>
      <c r="F8" s="20">
        <v>86.83</v>
      </c>
      <c r="G8" s="5" t="s">
        <v>88</v>
      </c>
      <c r="H8" s="120">
        <v>8</v>
      </c>
      <c r="I8" s="19">
        <v>5093</v>
      </c>
      <c r="J8" s="19">
        <v>1363</v>
      </c>
      <c r="K8" s="20">
        <v>26.762222658550954</v>
      </c>
      <c r="L8" s="5" t="s">
        <v>88</v>
      </c>
      <c r="M8" s="47">
        <v>1.5</v>
      </c>
      <c r="N8" s="17">
        <v>135</v>
      </c>
      <c r="O8" s="17">
        <v>121</v>
      </c>
      <c r="P8" s="18">
        <v>89.62962962962962</v>
      </c>
      <c r="Q8" s="5" t="s">
        <v>87</v>
      </c>
      <c r="R8" s="120">
        <v>12</v>
      </c>
      <c r="S8" s="19">
        <v>0</v>
      </c>
      <c r="T8" s="19">
        <v>49</v>
      </c>
      <c r="U8" s="20">
        <v>0</v>
      </c>
      <c r="V8" s="19"/>
      <c r="W8" s="120">
        <v>0</v>
      </c>
      <c r="X8" s="19">
        <v>738023</v>
      </c>
      <c r="Y8" s="19">
        <v>738023</v>
      </c>
      <c r="Z8" s="20">
        <v>100</v>
      </c>
      <c r="AA8" s="5" t="s">
        <v>87</v>
      </c>
      <c r="AB8" s="120">
        <v>12</v>
      </c>
      <c r="AC8" s="139">
        <f>C8*(H8+M8+R8+W8+AB8)</f>
        <v>33.5</v>
      </c>
    </row>
    <row r="9" spans="1:29" ht="12.75">
      <c r="A9" s="2">
        <v>5</v>
      </c>
      <c r="B9" s="3" t="s">
        <v>2</v>
      </c>
      <c r="C9" s="19">
        <v>1</v>
      </c>
      <c r="D9" s="19">
        <v>1532526</v>
      </c>
      <c r="E9" s="19">
        <v>1532526</v>
      </c>
      <c r="F9" s="20">
        <v>100</v>
      </c>
      <c r="G9" s="5" t="s">
        <v>87</v>
      </c>
      <c r="H9" s="120">
        <v>12</v>
      </c>
      <c r="I9" s="19">
        <v>4754</v>
      </c>
      <c r="J9" s="19">
        <v>1070</v>
      </c>
      <c r="K9" s="20">
        <v>22.507362221287337</v>
      </c>
      <c r="L9" s="5" t="s">
        <v>88</v>
      </c>
      <c r="M9" s="47">
        <v>1.5</v>
      </c>
      <c r="N9" s="17">
        <v>189</v>
      </c>
      <c r="O9" s="17">
        <v>155</v>
      </c>
      <c r="P9" s="18">
        <v>82.01058201058201</v>
      </c>
      <c r="Q9" s="5" t="s">
        <v>90</v>
      </c>
      <c r="R9" s="120">
        <v>0</v>
      </c>
      <c r="S9" s="19">
        <v>8</v>
      </c>
      <c r="T9" s="19">
        <v>97</v>
      </c>
      <c r="U9" s="20">
        <v>8.24742268041237</v>
      </c>
      <c r="V9" s="5" t="s">
        <v>87</v>
      </c>
      <c r="W9" s="120">
        <v>12</v>
      </c>
      <c r="X9" s="19">
        <v>1159146</v>
      </c>
      <c r="Y9" s="19">
        <v>1253588</v>
      </c>
      <c r="Z9" s="20">
        <v>92.46626483342214</v>
      </c>
      <c r="AA9" s="5" t="s">
        <v>88</v>
      </c>
      <c r="AB9" s="120">
        <v>8</v>
      </c>
      <c r="AC9" s="139">
        <f>C9*(H9+M9+R9+W9+AB9)</f>
        <v>33.5</v>
      </c>
    </row>
    <row r="10" spans="1:29" ht="12.75">
      <c r="A10" s="2">
        <v>6</v>
      </c>
      <c r="B10" s="3" t="s">
        <v>3</v>
      </c>
      <c r="C10" s="19">
        <v>1</v>
      </c>
      <c r="D10" s="19">
        <v>1275146</v>
      </c>
      <c r="E10" s="19">
        <v>950423</v>
      </c>
      <c r="F10" s="20">
        <v>74.53</v>
      </c>
      <c r="G10" s="5" t="s">
        <v>89</v>
      </c>
      <c r="H10" s="120">
        <v>4</v>
      </c>
      <c r="I10" s="19">
        <v>6102</v>
      </c>
      <c r="J10" s="19">
        <v>1818</v>
      </c>
      <c r="K10" s="20">
        <v>29.793510324483773</v>
      </c>
      <c r="L10" s="5" t="s">
        <v>88</v>
      </c>
      <c r="M10" s="47">
        <v>1.5</v>
      </c>
      <c r="N10" s="17">
        <v>349</v>
      </c>
      <c r="O10" s="17">
        <v>295</v>
      </c>
      <c r="P10" s="18">
        <v>84.5272206303725</v>
      </c>
      <c r="Q10" s="5" t="s">
        <v>89</v>
      </c>
      <c r="R10" s="120">
        <v>4</v>
      </c>
      <c r="S10" s="19">
        <v>2</v>
      </c>
      <c r="T10" s="19">
        <v>118</v>
      </c>
      <c r="U10" s="20">
        <v>1.694915254237288</v>
      </c>
      <c r="V10" s="5" t="s">
        <v>88</v>
      </c>
      <c r="W10" s="120">
        <v>8</v>
      </c>
      <c r="X10" s="19">
        <v>445118</v>
      </c>
      <c r="Y10" s="19">
        <v>965510</v>
      </c>
      <c r="Z10" s="20">
        <v>46.10185290675394</v>
      </c>
      <c r="AA10" s="5" t="s">
        <v>88</v>
      </c>
      <c r="AB10" s="120">
        <v>8</v>
      </c>
      <c r="AC10" s="139">
        <f>C10*(H10+M10+R10+W10+AB10)</f>
        <v>25.5</v>
      </c>
    </row>
    <row r="11" spans="1:29" ht="12.75">
      <c r="A11" s="2">
        <v>7</v>
      </c>
      <c r="B11" s="3" t="s">
        <v>4</v>
      </c>
      <c r="C11" s="19">
        <v>1</v>
      </c>
      <c r="D11" s="19">
        <v>1440231</v>
      </c>
      <c r="E11" s="19">
        <v>1259812</v>
      </c>
      <c r="F11" s="20">
        <v>87.47</v>
      </c>
      <c r="G11" s="5" t="s">
        <v>88</v>
      </c>
      <c r="H11" s="120">
        <v>8</v>
      </c>
      <c r="I11" s="19">
        <v>8377</v>
      </c>
      <c r="J11" s="19">
        <v>3769</v>
      </c>
      <c r="K11" s="20">
        <v>44.99224065894712</v>
      </c>
      <c r="L11" s="5" t="s">
        <v>88</v>
      </c>
      <c r="M11" s="47">
        <v>1.5</v>
      </c>
      <c r="N11" s="17">
        <v>388</v>
      </c>
      <c r="O11" s="17">
        <v>328</v>
      </c>
      <c r="P11" s="18">
        <v>84.53</v>
      </c>
      <c r="Q11" s="5" t="s">
        <v>89</v>
      </c>
      <c r="R11" s="120">
        <v>4</v>
      </c>
      <c r="S11" s="19">
        <v>4</v>
      </c>
      <c r="T11" s="19">
        <v>140</v>
      </c>
      <c r="U11" s="20">
        <v>2.857142857142857</v>
      </c>
      <c r="V11" s="5" t="s">
        <v>88</v>
      </c>
      <c r="W11" s="120">
        <v>8</v>
      </c>
      <c r="X11" s="19">
        <v>1218551</v>
      </c>
      <c r="Y11" s="19">
        <v>1218551</v>
      </c>
      <c r="Z11" s="20">
        <v>100</v>
      </c>
      <c r="AA11" s="5" t="s">
        <v>87</v>
      </c>
      <c r="AB11" s="120">
        <v>12</v>
      </c>
      <c r="AC11" s="139">
        <f>C11*(H11+M11+R11+W11+AB11)</f>
        <v>33.5</v>
      </c>
    </row>
    <row r="12" spans="1:29" ht="12.75">
      <c r="A12" s="2">
        <v>8</v>
      </c>
      <c r="B12" s="3" t="s">
        <v>31</v>
      </c>
      <c r="C12" s="19">
        <v>1</v>
      </c>
      <c r="D12" s="19">
        <v>2610161</v>
      </c>
      <c r="E12" s="19">
        <v>1769390</v>
      </c>
      <c r="F12" s="20">
        <v>67.79</v>
      </c>
      <c r="G12" s="5" t="s">
        <v>89</v>
      </c>
      <c r="H12" s="120">
        <v>4</v>
      </c>
      <c r="I12" s="19">
        <v>9248</v>
      </c>
      <c r="J12" s="19">
        <v>1728</v>
      </c>
      <c r="K12" s="20">
        <v>18.685121107266436</v>
      </c>
      <c r="L12" s="5" t="s">
        <v>89</v>
      </c>
      <c r="M12" s="47">
        <v>1</v>
      </c>
      <c r="N12" s="17">
        <v>148</v>
      </c>
      <c r="O12" s="17">
        <v>124</v>
      </c>
      <c r="P12" s="18">
        <v>83.78378378378379</v>
      </c>
      <c r="Q12" s="5" t="s">
        <v>89</v>
      </c>
      <c r="R12" s="120">
        <v>4</v>
      </c>
      <c r="S12" s="19">
        <v>2</v>
      </c>
      <c r="T12" s="19">
        <v>52</v>
      </c>
      <c r="U12" s="20">
        <v>3.8461538461538463</v>
      </c>
      <c r="V12" s="5" t="s">
        <v>87</v>
      </c>
      <c r="W12" s="120">
        <v>12</v>
      </c>
      <c r="X12" s="19">
        <v>1502693</v>
      </c>
      <c r="Y12" s="19">
        <v>1502693</v>
      </c>
      <c r="Z12" s="20">
        <v>100</v>
      </c>
      <c r="AA12" s="5" t="s">
        <v>87</v>
      </c>
      <c r="AB12" s="120">
        <v>12</v>
      </c>
      <c r="AC12" s="139">
        <f>C12*(H12+M12+R12+W12+AB12)</f>
        <v>33</v>
      </c>
    </row>
    <row r="13" spans="1:29" ht="12.75">
      <c r="A13" s="2">
        <v>9</v>
      </c>
      <c r="B13" s="3" t="s">
        <v>20</v>
      </c>
      <c r="C13" s="19">
        <v>0</v>
      </c>
      <c r="D13" s="19">
        <v>1202444</v>
      </c>
      <c r="E13" s="19">
        <v>1099254</v>
      </c>
      <c r="F13" s="20">
        <v>91.42</v>
      </c>
      <c r="G13" s="5" t="s">
        <v>87</v>
      </c>
      <c r="H13" s="120">
        <v>12</v>
      </c>
      <c r="I13" s="19">
        <v>15934</v>
      </c>
      <c r="J13" s="19">
        <v>275</v>
      </c>
      <c r="K13" s="20">
        <v>1.725869210493285</v>
      </c>
      <c r="L13" s="5" t="s">
        <v>90</v>
      </c>
      <c r="M13" s="47">
        <v>0</v>
      </c>
      <c r="N13" s="17">
        <v>394</v>
      </c>
      <c r="O13" s="17">
        <v>345</v>
      </c>
      <c r="P13" s="18">
        <v>87.56345177664974</v>
      </c>
      <c r="Q13" s="5" t="s">
        <v>88</v>
      </c>
      <c r="R13" s="120">
        <v>8</v>
      </c>
      <c r="S13" s="19">
        <v>3</v>
      </c>
      <c r="T13" s="19">
        <v>126</v>
      </c>
      <c r="U13" s="20">
        <v>2.380952380952381</v>
      </c>
      <c r="V13" s="5" t="s">
        <v>88</v>
      </c>
      <c r="W13" s="120">
        <v>8</v>
      </c>
      <c r="X13" s="19">
        <v>0</v>
      </c>
      <c r="Y13" s="19">
        <v>0</v>
      </c>
      <c r="Z13" s="20">
        <v>0</v>
      </c>
      <c r="AA13" s="19"/>
      <c r="AB13" s="120">
        <v>0</v>
      </c>
      <c r="AC13" s="139">
        <f>C13*(H13+M13+R13+W13+AB13)</f>
        <v>0</v>
      </c>
    </row>
    <row r="14" spans="1:29" ht="12.75">
      <c r="A14" s="2">
        <v>10</v>
      </c>
      <c r="B14" s="3" t="s">
        <v>5</v>
      </c>
      <c r="C14" s="19">
        <v>1</v>
      </c>
      <c r="D14" s="19">
        <v>2335218</v>
      </c>
      <c r="E14" s="19">
        <v>1642195</v>
      </c>
      <c r="F14" s="20">
        <v>70.32</v>
      </c>
      <c r="G14" s="5" t="s">
        <v>89</v>
      </c>
      <c r="H14" s="120">
        <v>4</v>
      </c>
      <c r="I14" s="19">
        <v>9144</v>
      </c>
      <c r="J14" s="19">
        <v>1648</v>
      </c>
      <c r="K14" s="20">
        <v>18.022747156605423</v>
      </c>
      <c r="L14" s="5" t="s">
        <v>89</v>
      </c>
      <c r="M14" s="47">
        <v>1</v>
      </c>
      <c r="N14" s="17">
        <v>360</v>
      </c>
      <c r="O14" s="17">
        <v>319</v>
      </c>
      <c r="P14" s="18">
        <v>88.61111111111111</v>
      </c>
      <c r="Q14" s="5" t="s">
        <v>88</v>
      </c>
      <c r="R14" s="120">
        <v>8</v>
      </c>
      <c r="S14" s="19">
        <v>0</v>
      </c>
      <c r="T14" s="19">
        <v>138</v>
      </c>
      <c r="U14" s="20">
        <v>0</v>
      </c>
      <c r="V14" s="19"/>
      <c r="W14" s="120">
        <v>0</v>
      </c>
      <c r="X14" s="19">
        <v>1728938</v>
      </c>
      <c r="Y14" s="19">
        <v>1728938</v>
      </c>
      <c r="Z14" s="20">
        <v>100</v>
      </c>
      <c r="AA14" s="5" t="s">
        <v>87</v>
      </c>
      <c r="AB14" s="120">
        <v>12</v>
      </c>
      <c r="AC14" s="139">
        <f>C14*(H14+M14+R14+W14+AB14)</f>
        <v>25</v>
      </c>
    </row>
    <row r="15" spans="1:29" ht="12.75">
      <c r="A15" s="2">
        <v>11</v>
      </c>
      <c r="B15" s="3" t="s">
        <v>21</v>
      </c>
      <c r="C15" s="19">
        <v>1</v>
      </c>
      <c r="D15" s="19">
        <v>4879566</v>
      </c>
      <c r="E15" s="19">
        <v>4879566</v>
      </c>
      <c r="F15" s="20">
        <v>100</v>
      </c>
      <c r="G15" s="5" t="s">
        <v>87</v>
      </c>
      <c r="H15" s="120">
        <v>12</v>
      </c>
      <c r="I15" s="19">
        <v>22641</v>
      </c>
      <c r="J15" s="19">
        <v>1132</v>
      </c>
      <c r="K15" s="20">
        <v>4.999779161697806</v>
      </c>
      <c r="L15" s="5" t="s">
        <v>90</v>
      </c>
      <c r="M15" s="47">
        <v>0</v>
      </c>
      <c r="N15" s="17">
        <v>108</v>
      </c>
      <c r="O15" s="17">
        <v>88</v>
      </c>
      <c r="P15" s="18">
        <v>81.48148148148148</v>
      </c>
      <c r="Q15" s="5" t="s">
        <v>90</v>
      </c>
      <c r="R15" s="120">
        <v>0</v>
      </c>
      <c r="S15" s="19">
        <v>1</v>
      </c>
      <c r="T15" s="19">
        <v>5</v>
      </c>
      <c r="U15" s="20">
        <v>20</v>
      </c>
      <c r="V15" s="5" t="s">
        <v>87</v>
      </c>
      <c r="W15" s="120">
        <v>12</v>
      </c>
      <c r="X15" s="19">
        <v>0</v>
      </c>
      <c r="Y15" s="19">
        <v>4953219</v>
      </c>
      <c r="Z15" s="20">
        <v>0</v>
      </c>
      <c r="AA15" s="19"/>
      <c r="AB15" s="120">
        <v>0</v>
      </c>
      <c r="AC15" s="139">
        <f>C15*(H15+M15+R15+W15+AB15)</f>
        <v>24</v>
      </c>
    </row>
    <row r="16" spans="1:29" ht="12.75">
      <c r="A16" s="2">
        <v>12</v>
      </c>
      <c r="B16" s="3" t="s">
        <v>75</v>
      </c>
      <c r="C16" s="19">
        <v>1</v>
      </c>
      <c r="D16" s="19">
        <v>176558</v>
      </c>
      <c r="E16" s="19">
        <v>176558</v>
      </c>
      <c r="F16" s="20">
        <v>100</v>
      </c>
      <c r="G16" s="5" t="s">
        <v>87</v>
      </c>
      <c r="H16" s="120">
        <v>12</v>
      </c>
      <c r="I16" s="19">
        <v>522</v>
      </c>
      <c r="J16" s="19">
        <v>167</v>
      </c>
      <c r="K16" s="20">
        <v>31.992337164750957</v>
      </c>
      <c r="L16" s="5" t="s">
        <v>88</v>
      </c>
      <c r="M16" s="47">
        <v>1.5</v>
      </c>
      <c r="N16" s="17">
        <v>62</v>
      </c>
      <c r="O16" s="17">
        <v>59</v>
      </c>
      <c r="P16" s="18">
        <v>95.16129032258065</v>
      </c>
      <c r="Q16" s="5" t="s">
        <v>87</v>
      </c>
      <c r="R16" s="120">
        <v>12</v>
      </c>
      <c r="S16" s="19">
        <v>0</v>
      </c>
      <c r="T16" s="19">
        <v>32</v>
      </c>
      <c r="U16" s="20">
        <v>0</v>
      </c>
      <c r="V16" s="5"/>
      <c r="W16" s="120">
        <v>0</v>
      </c>
      <c r="X16" s="19">
        <v>60635</v>
      </c>
      <c r="Y16" s="19">
        <v>60635</v>
      </c>
      <c r="Z16" s="20">
        <v>100</v>
      </c>
      <c r="AA16" s="5" t="s">
        <v>87</v>
      </c>
      <c r="AB16" s="120">
        <v>12</v>
      </c>
      <c r="AC16" s="139">
        <f>C16*(H16+M16+R16+W16+AB16)</f>
        <v>37.5</v>
      </c>
    </row>
    <row r="17" spans="1:29" ht="12.75">
      <c r="A17" s="2">
        <v>13</v>
      </c>
      <c r="B17" s="3" t="s">
        <v>63</v>
      </c>
      <c r="C17" s="19">
        <v>1</v>
      </c>
      <c r="D17" s="19">
        <v>1107107</v>
      </c>
      <c r="E17" s="19">
        <v>757379</v>
      </c>
      <c r="F17" s="20">
        <v>68.41</v>
      </c>
      <c r="G17" s="5" t="s">
        <v>89</v>
      </c>
      <c r="H17" s="120">
        <v>4</v>
      </c>
      <c r="I17" s="19">
        <v>4668</v>
      </c>
      <c r="J17" s="19">
        <v>391</v>
      </c>
      <c r="K17" s="20">
        <v>8.37617823479006</v>
      </c>
      <c r="L17" s="5" t="s">
        <v>90</v>
      </c>
      <c r="M17" s="47">
        <v>0</v>
      </c>
      <c r="N17" s="17">
        <v>177</v>
      </c>
      <c r="O17" s="17">
        <v>165</v>
      </c>
      <c r="P17" s="18">
        <v>93.22033898305084</v>
      </c>
      <c r="Q17" s="5" t="s">
        <v>87</v>
      </c>
      <c r="R17" s="120">
        <v>12</v>
      </c>
      <c r="S17" s="19">
        <v>0</v>
      </c>
      <c r="T17" s="19">
        <v>110</v>
      </c>
      <c r="U17" s="20">
        <v>0</v>
      </c>
      <c r="V17" s="19"/>
      <c r="W17" s="120">
        <v>0</v>
      </c>
      <c r="X17" s="19">
        <v>460004</v>
      </c>
      <c r="Y17" s="19">
        <v>460004</v>
      </c>
      <c r="Z17" s="20">
        <v>100</v>
      </c>
      <c r="AA17" s="5" t="s">
        <v>87</v>
      </c>
      <c r="AB17" s="120">
        <v>12</v>
      </c>
      <c r="AC17" s="139">
        <f>C17*(H17+M17+R17+W17+AB17)</f>
        <v>28</v>
      </c>
    </row>
    <row r="18" spans="1:29" ht="12.75">
      <c r="A18" s="2">
        <v>14</v>
      </c>
      <c r="B18" s="3" t="s">
        <v>6</v>
      </c>
      <c r="C18" s="19">
        <v>1</v>
      </c>
      <c r="D18" s="19">
        <v>1259281</v>
      </c>
      <c r="E18" s="19">
        <v>929813</v>
      </c>
      <c r="F18" s="20">
        <v>73.84</v>
      </c>
      <c r="G18" s="5" t="s">
        <v>89</v>
      </c>
      <c r="H18" s="120">
        <v>4</v>
      </c>
      <c r="I18" s="19">
        <v>2284</v>
      </c>
      <c r="J18" s="19">
        <v>1139</v>
      </c>
      <c r="K18" s="20">
        <v>49.868651488616464</v>
      </c>
      <c r="L18" s="5" t="s">
        <v>87</v>
      </c>
      <c r="M18" s="47">
        <v>2</v>
      </c>
      <c r="N18" s="17">
        <v>340</v>
      </c>
      <c r="O18" s="17">
        <v>299</v>
      </c>
      <c r="P18" s="18">
        <v>87.94117647058823</v>
      </c>
      <c r="Q18" s="5" t="s">
        <v>88</v>
      </c>
      <c r="R18" s="120">
        <v>8</v>
      </c>
      <c r="S18" s="19">
        <v>0</v>
      </c>
      <c r="T18" s="19">
        <v>160</v>
      </c>
      <c r="U18" s="20">
        <v>0</v>
      </c>
      <c r="V18" s="19"/>
      <c r="W18" s="120">
        <v>0</v>
      </c>
      <c r="X18" s="19">
        <v>736531</v>
      </c>
      <c r="Y18" s="19">
        <v>791603</v>
      </c>
      <c r="Z18" s="20">
        <v>93.04297735102065</v>
      </c>
      <c r="AA18" s="5" t="s">
        <v>88</v>
      </c>
      <c r="AB18" s="120">
        <v>8</v>
      </c>
      <c r="AC18" s="139">
        <f>C18*(H18+M18+R18+W18+AB18)</f>
        <v>22</v>
      </c>
    </row>
    <row r="19" spans="1:29" ht="12.75">
      <c r="A19" s="2">
        <v>15</v>
      </c>
      <c r="B19" s="3" t="s">
        <v>64</v>
      </c>
      <c r="C19" s="19">
        <v>1</v>
      </c>
      <c r="D19" s="19">
        <v>2428750</v>
      </c>
      <c r="E19" s="19">
        <v>1648772</v>
      </c>
      <c r="F19" s="20">
        <v>67.89</v>
      </c>
      <c r="G19" s="5" t="s">
        <v>89</v>
      </c>
      <c r="H19" s="120">
        <v>4</v>
      </c>
      <c r="I19" s="19">
        <v>12957</v>
      </c>
      <c r="J19" s="19">
        <v>2248</v>
      </c>
      <c r="K19" s="20">
        <v>17.349695145481206</v>
      </c>
      <c r="L19" s="5" t="s">
        <v>89</v>
      </c>
      <c r="M19" s="47">
        <v>1</v>
      </c>
      <c r="N19" s="17">
        <v>163</v>
      </c>
      <c r="O19" s="17">
        <v>137</v>
      </c>
      <c r="P19" s="18">
        <v>84.04907975460122</v>
      </c>
      <c r="Q19" s="5" t="s">
        <v>89</v>
      </c>
      <c r="R19" s="120">
        <v>4</v>
      </c>
      <c r="S19" s="19">
        <v>4</v>
      </c>
      <c r="T19" s="19">
        <v>76</v>
      </c>
      <c r="U19" s="20">
        <v>5.263157894736842</v>
      </c>
      <c r="V19" s="5" t="s">
        <v>87</v>
      </c>
      <c r="W19" s="120">
        <v>12</v>
      </c>
      <c r="X19" s="19">
        <v>1421871</v>
      </c>
      <c r="Y19" s="19">
        <v>1431261</v>
      </c>
      <c r="Z19" s="20">
        <v>99.34393517324932</v>
      </c>
      <c r="AA19" s="5" t="s">
        <v>88</v>
      </c>
      <c r="AB19" s="120">
        <v>8</v>
      </c>
      <c r="AC19" s="139">
        <f>C19*(H19+M19+R19+W19+AB19)</f>
        <v>29</v>
      </c>
    </row>
    <row r="20" spans="1:29" ht="12.75">
      <c r="A20" s="2">
        <v>16</v>
      </c>
      <c r="B20" s="3" t="s">
        <v>36</v>
      </c>
      <c r="C20" s="19">
        <v>0</v>
      </c>
      <c r="D20" s="19">
        <v>859739</v>
      </c>
      <c r="E20" s="19">
        <v>800362</v>
      </c>
      <c r="F20" s="20">
        <v>93.09</v>
      </c>
      <c r="G20" s="5" t="s">
        <v>87</v>
      </c>
      <c r="H20" s="120">
        <v>12</v>
      </c>
      <c r="I20" s="19">
        <v>2136</v>
      </c>
      <c r="J20" s="19">
        <v>389</v>
      </c>
      <c r="K20" s="20">
        <v>18.211610486891384</v>
      </c>
      <c r="L20" s="5" t="s">
        <v>89</v>
      </c>
      <c r="M20" s="47">
        <v>1</v>
      </c>
      <c r="N20" s="17">
        <v>144</v>
      </c>
      <c r="O20" s="17">
        <v>121</v>
      </c>
      <c r="P20" s="18">
        <v>84.02777777777779</v>
      </c>
      <c r="Q20" s="5" t="s">
        <v>89</v>
      </c>
      <c r="R20" s="120">
        <v>4</v>
      </c>
      <c r="S20" s="19">
        <v>0</v>
      </c>
      <c r="T20" s="19">
        <v>74</v>
      </c>
      <c r="U20" s="20">
        <v>0</v>
      </c>
      <c r="V20" s="19"/>
      <c r="W20" s="120">
        <v>0</v>
      </c>
      <c r="X20" s="19">
        <v>573609</v>
      </c>
      <c r="Y20" s="19">
        <v>573609</v>
      </c>
      <c r="Z20" s="20">
        <v>100</v>
      </c>
      <c r="AA20" s="5" t="s">
        <v>87</v>
      </c>
      <c r="AB20" s="120">
        <v>12</v>
      </c>
      <c r="AC20" s="139">
        <f>C20*(H20+M20+R20+W20+AB20)</f>
        <v>0</v>
      </c>
    </row>
    <row r="21" spans="1:29" ht="12.75">
      <c r="A21" s="2">
        <v>17</v>
      </c>
      <c r="B21" s="3" t="s">
        <v>22</v>
      </c>
      <c r="C21" s="19">
        <v>1</v>
      </c>
      <c r="D21" s="19">
        <v>941873</v>
      </c>
      <c r="E21" s="19">
        <v>720073</v>
      </c>
      <c r="F21" s="20">
        <v>76.45</v>
      </c>
      <c r="G21" s="5" t="s">
        <v>88</v>
      </c>
      <c r="H21" s="120">
        <v>8</v>
      </c>
      <c r="I21" s="19">
        <v>2539</v>
      </c>
      <c r="J21" s="19">
        <v>2505</v>
      </c>
      <c r="K21" s="20">
        <v>98.66089011421819</v>
      </c>
      <c r="L21" s="5" t="s">
        <v>87</v>
      </c>
      <c r="M21" s="47">
        <v>2</v>
      </c>
      <c r="N21" s="17">
        <v>93</v>
      </c>
      <c r="O21" s="17">
        <v>77</v>
      </c>
      <c r="P21" s="18">
        <v>82.79569892473118</v>
      </c>
      <c r="Q21" s="5" t="s">
        <v>89</v>
      </c>
      <c r="R21" s="120">
        <v>4</v>
      </c>
      <c r="S21" s="19">
        <v>16</v>
      </c>
      <c r="T21" s="19">
        <v>45</v>
      </c>
      <c r="U21" s="20">
        <v>35.55555555555556</v>
      </c>
      <c r="V21" s="5" t="s">
        <v>87</v>
      </c>
      <c r="W21" s="120">
        <v>12</v>
      </c>
      <c r="X21" s="19">
        <v>642959</v>
      </c>
      <c r="Y21" s="19">
        <v>642959</v>
      </c>
      <c r="Z21" s="20">
        <v>100</v>
      </c>
      <c r="AA21" s="5" t="s">
        <v>87</v>
      </c>
      <c r="AB21" s="120">
        <v>12</v>
      </c>
      <c r="AC21" s="139">
        <f>C21*(H21+M21+R21+W21+AB21)</f>
        <v>38</v>
      </c>
    </row>
    <row r="22" spans="1:29" ht="12.75">
      <c r="A22" s="2">
        <v>18</v>
      </c>
      <c r="B22" s="3" t="s">
        <v>7</v>
      </c>
      <c r="C22" s="19">
        <v>1</v>
      </c>
      <c r="D22" s="19">
        <v>1010930</v>
      </c>
      <c r="E22" s="19">
        <v>723838</v>
      </c>
      <c r="F22" s="20">
        <v>71.6</v>
      </c>
      <c r="G22" s="5" t="s">
        <v>89</v>
      </c>
      <c r="H22" s="120">
        <v>4</v>
      </c>
      <c r="I22" s="19">
        <v>6789</v>
      </c>
      <c r="J22" s="19">
        <v>4409</v>
      </c>
      <c r="K22" s="20">
        <v>64.94329061717484</v>
      </c>
      <c r="L22" s="5" t="s">
        <v>87</v>
      </c>
      <c r="M22" s="47">
        <v>2</v>
      </c>
      <c r="N22" s="17">
        <v>222</v>
      </c>
      <c r="O22" s="17">
        <v>178</v>
      </c>
      <c r="P22" s="18">
        <v>80.18018018018019</v>
      </c>
      <c r="Q22" s="5" t="s">
        <v>90</v>
      </c>
      <c r="R22" s="120">
        <v>0</v>
      </c>
      <c r="S22" s="19">
        <v>0</v>
      </c>
      <c r="T22" s="19">
        <v>94</v>
      </c>
      <c r="U22" s="20">
        <v>0</v>
      </c>
      <c r="V22" s="19"/>
      <c r="W22" s="120">
        <v>0</v>
      </c>
      <c r="X22" s="19">
        <v>771329</v>
      </c>
      <c r="Y22" s="19">
        <v>771329</v>
      </c>
      <c r="Z22" s="20">
        <v>100</v>
      </c>
      <c r="AA22" s="5" t="s">
        <v>87</v>
      </c>
      <c r="AB22" s="120">
        <v>12</v>
      </c>
      <c r="AC22" s="139">
        <f>C22*(H22+M22+R22+W22+AB22)</f>
        <v>18</v>
      </c>
    </row>
    <row r="23" spans="1:29" ht="12.75">
      <c r="A23" s="2">
        <v>19</v>
      </c>
      <c r="B23" s="3" t="s">
        <v>76</v>
      </c>
      <c r="C23" s="19">
        <v>1</v>
      </c>
      <c r="D23" s="19">
        <v>322079</v>
      </c>
      <c r="E23" s="19">
        <v>265328</v>
      </c>
      <c r="F23" s="20">
        <v>82.38</v>
      </c>
      <c r="G23" s="5" t="s">
        <v>88</v>
      </c>
      <c r="H23" s="120">
        <v>8</v>
      </c>
      <c r="I23" s="19">
        <v>5030</v>
      </c>
      <c r="J23" s="19">
        <v>985</v>
      </c>
      <c r="K23" s="20">
        <v>19.582504970178928</v>
      </c>
      <c r="L23" s="5" t="s">
        <v>89</v>
      </c>
      <c r="M23" s="47">
        <v>1</v>
      </c>
      <c r="N23" s="17">
        <v>105</v>
      </c>
      <c r="O23" s="17">
        <v>90</v>
      </c>
      <c r="P23" s="18">
        <v>85.71428571428571</v>
      </c>
      <c r="Q23" s="5" t="s">
        <v>89</v>
      </c>
      <c r="R23" s="120">
        <v>4</v>
      </c>
      <c r="S23" s="19">
        <v>0</v>
      </c>
      <c r="T23" s="19">
        <v>34</v>
      </c>
      <c r="U23" s="20">
        <v>0</v>
      </c>
      <c r="V23" s="19"/>
      <c r="W23" s="120">
        <v>0</v>
      </c>
      <c r="X23" s="19">
        <v>264879</v>
      </c>
      <c r="Y23" s="19">
        <v>264879</v>
      </c>
      <c r="Z23" s="20">
        <v>100</v>
      </c>
      <c r="AA23" s="5" t="s">
        <v>87</v>
      </c>
      <c r="AB23" s="120">
        <v>12</v>
      </c>
      <c r="AC23" s="139">
        <f>C23*(H23+M23+R23+W23+AB23)</f>
        <v>25</v>
      </c>
    </row>
    <row r="24" spans="1:29" ht="12.75">
      <c r="A24" s="2">
        <v>20</v>
      </c>
      <c r="B24" s="3" t="s">
        <v>37</v>
      </c>
      <c r="C24" s="19">
        <v>1</v>
      </c>
      <c r="D24" s="19">
        <v>477859</v>
      </c>
      <c r="E24" s="19">
        <v>367695</v>
      </c>
      <c r="F24" s="20">
        <v>76.95</v>
      </c>
      <c r="G24" s="5" t="s">
        <v>88</v>
      </c>
      <c r="H24" s="120">
        <v>8</v>
      </c>
      <c r="I24" s="19">
        <v>1196</v>
      </c>
      <c r="J24" s="19">
        <v>300</v>
      </c>
      <c r="K24" s="20">
        <v>25.08361204013378</v>
      </c>
      <c r="L24" s="5" t="s">
        <v>88</v>
      </c>
      <c r="M24" s="47">
        <v>1.5</v>
      </c>
      <c r="N24" s="17">
        <v>154</v>
      </c>
      <c r="O24" s="17">
        <v>136</v>
      </c>
      <c r="P24" s="18">
        <v>88.31168831168831</v>
      </c>
      <c r="Q24" s="5" t="s">
        <v>88</v>
      </c>
      <c r="R24" s="120">
        <v>8</v>
      </c>
      <c r="S24" s="19">
        <v>0</v>
      </c>
      <c r="T24" s="19">
        <v>30</v>
      </c>
      <c r="U24" s="20">
        <v>0</v>
      </c>
      <c r="V24" s="19"/>
      <c r="W24" s="120">
        <v>0</v>
      </c>
      <c r="X24" s="19">
        <v>142570</v>
      </c>
      <c r="Y24" s="19">
        <v>142570</v>
      </c>
      <c r="Z24" s="20">
        <v>100</v>
      </c>
      <c r="AA24" s="5" t="s">
        <v>87</v>
      </c>
      <c r="AB24" s="120">
        <v>12</v>
      </c>
      <c r="AC24" s="139">
        <f>C24*(H24+M24+R24+W24+AB24)</f>
        <v>29.5</v>
      </c>
    </row>
    <row r="25" spans="1:29" ht="12.75">
      <c r="A25" s="2">
        <v>21</v>
      </c>
      <c r="B25" s="3" t="s">
        <v>65</v>
      </c>
      <c r="C25" s="19">
        <v>1</v>
      </c>
      <c r="D25" s="19">
        <v>2763135</v>
      </c>
      <c r="E25" s="19">
        <v>2667936</v>
      </c>
      <c r="F25" s="20">
        <v>96.55</v>
      </c>
      <c r="G25" s="5" t="s">
        <v>87</v>
      </c>
      <c r="H25" s="120">
        <v>12</v>
      </c>
      <c r="I25" s="19">
        <v>18463</v>
      </c>
      <c r="J25" s="19">
        <v>14027</v>
      </c>
      <c r="K25" s="20">
        <v>75.9735687591399</v>
      </c>
      <c r="L25" s="5" t="s">
        <v>87</v>
      </c>
      <c r="M25" s="47">
        <v>2</v>
      </c>
      <c r="N25" s="17">
        <v>239</v>
      </c>
      <c r="O25" s="17">
        <v>220</v>
      </c>
      <c r="P25" s="18">
        <v>92.05020920502092</v>
      </c>
      <c r="Q25" s="5" t="s">
        <v>87</v>
      </c>
      <c r="R25" s="120">
        <v>12</v>
      </c>
      <c r="S25" s="19">
        <v>2</v>
      </c>
      <c r="T25" s="19">
        <v>108</v>
      </c>
      <c r="U25" s="20">
        <v>1.8518518518518516</v>
      </c>
      <c r="V25" s="5" t="s">
        <v>88</v>
      </c>
      <c r="W25" s="120">
        <v>8</v>
      </c>
      <c r="X25" s="19">
        <v>2731064</v>
      </c>
      <c r="Y25" s="19">
        <v>2731064</v>
      </c>
      <c r="Z25" s="20">
        <v>100</v>
      </c>
      <c r="AA25" s="5" t="s">
        <v>87</v>
      </c>
      <c r="AB25" s="120">
        <v>12</v>
      </c>
      <c r="AC25" s="139">
        <f>C25*(H25+M25+R25+W25+AB25)</f>
        <v>46</v>
      </c>
    </row>
    <row r="26" spans="1:29" ht="12.75">
      <c r="A26" s="2">
        <v>22</v>
      </c>
      <c r="B26" s="3" t="s">
        <v>42</v>
      </c>
      <c r="C26" s="19">
        <v>1</v>
      </c>
      <c r="D26" s="19">
        <v>1341312</v>
      </c>
      <c r="E26" s="19">
        <v>1248349</v>
      </c>
      <c r="F26" s="20">
        <v>93.07</v>
      </c>
      <c r="G26" s="5" t="s">
        <v>87</v>
      </c>
      <c r="H26" s="120">
        <v>12</v>
      </c>
      <c r="I26" s="19">
        <v>5332</v>
      </c>
      <c r="J26" s="19">
        <v>593</v>
      </c>
      <c r="K26" s="20">
        <v>11.12153038259565</v>
      </c>
      <c r="L26" s="5" t="s">
        <v>89</v>
      </c>
      <c r="M26" s="47">
        <v>1</v>
      </c>
      <c r="N26" s="17">
        <v>636</v>
      </c>
      <c r="O26" s="17">
        <v>554</v>
      </c>
      <c r="P26" s="18">
        <v>87.10691823899371</v>
      </c>
      <c r="Q26" s="5" t="s">
        <v>88</v>
      </c>
      <c r="R26" s="120">
        <v>8</v>
      </c>
      <c r="S26" s="19">
        <v>11</v>
      </c>
      <c r="T26" s="19">
        <v>272</v>
      </c>
      <c r="U26" s="20">
        <v>4.044117647058823</v>
      </c>
      <c r="V26" s="5" t="s">
        <v>87</v>
      </c>
      <c r="W26" s="120">
        <v>12</v>
      </c>
      <c r="X26" s="19">
        <v>1011910</v>
      </c>
      <c r="Y26" s="19">
        <v>1042588</v>
      </c>
      <c r="Z26" s="20">
        <v>97.05751456951356</v>
      </c>
      <c r="AA26" s="5" t="s">
        <v>88</v>
      </c>
      <c r="AB26" s="120">
        <v>8</v>
      </c>
      <c r="AC26" s="139">
        <f>C26*(H26+M26+R26+W26+AB26)</f>
        <v>41</v>
      </c>
    </row>
    <row r="27" spans="1:29" ht="12.75">
      <c r="A27" s="2">
        <v>23</v>
      </c>
      <c r="B27" s="3" t="s">
        <v>8</v>
      </c>
      <c r="C27" s="19">
        <v>1</v>
      </c>
      <c r="D27" s="19">
        <v>668331</v>
      </c>
      <c r="E27" s="19">
        <v>646473</v>
      </c>
      <c r="F27" s="20">
        <v>96.73</v>
      </c>
      <c r="G27" s="5" t="s">
        <v>87</v>
      </c>
      <c r="H27" s="120">
        <v>12</v>
      </c>
      <c r="I27" s="19">
        <v>5897</v>
      </c>
      <c r="J27" s="19">
        <v>3126</v>
      </c>
      <c r="K27" s="20">
        <v>53.010005087332544</v>
      </c>
      <c r="L27" s="5" t="s">
        <v>87</v>
      </c>
      <c r="M27" s="47">
        <v>2</v>
      </c>
      <c r="N27" s="17">
        <v>229</v>
      </c>
      <c r="O27" s="17">
        <v>197</v>
      </c>
      <c r="P27" s="18">
        <v>86.02620087336244</v>
      </c>
      <c r="Q27" s="5" t="s">
        <v>88</v>
      </c>
      <c r="R27" s="120">
        <v>8</v>
      </c>
      <c r="S27" s="19">
        <v>3</v>
      </c>
      <c r="T27" s="19">
        <v>67</v>
      </c>
      <c r="U27" s="20">
        <v>4.477611940298507</v>
      </c>
      <c r="V27" s="5" t="s">
        <v>87</v>
      </c>
      <c r="W27" s="120">
        <v>12</v>
      </c>
      <c r="X27" s="19">
        <v>304201</v>
      </c>
      <c r="Y27" s="19">
        <v>318202</v>
      </c>
      <c r="Z27" s="20">
        <v>95.59996480223253</v>
      </c>
      <c r="AA27" s="5" t="s">
        <v>88</v>
      </c>
      <c r="AB27" s="120">
        <v>8</v>
      </c>
      <c r="AC27" s="139">
        <f>C27*(H27+M27+R27+W27+AB27)</f>
        <v>42</v>
      </c>
    </row>
    <row r="28" spans="1:29" ht="12.75">
      <c r="A28" s="2">
        <v>24</v>
      </c>
      <c r="B28" s="3" t="s">
        <v>32</v>
      </c>
      <c r="C28" s="19">
        <v>1</v>
      </c>
      <c r="D28" s="19">
        <v>5229691</v>
      </c>
      <c r="E28" s="19">
        <v>3507211</v>
      </c>
      <c r="F28" s="20">
        <v>67.06</v>
      </c>
      <c r="G28" s="5" t="s">
        <v>90</v>
      </c>
      <c r="H28" s="120">
        <v>0</v>
      </c>
      <c r="I28" s="19">
        <v>8550</v>
      </c>
      <c r="J28" s="19">
        <v>1498</v>
      </c>
      <c r="K28" s="20">
        <v>17.52046783625731</v>
      </c>
      <c r="L28" s="5" t="s">
        <v>89</v>
      </c>
      <c r="M28" s="47">
        <v>1</v>
      </c>
      <c r="N28" s="17">
        <v>446</v>
      </c>
      <c r="O28" s="17">
        <v>387</v>
      </c>
      <c r="P28" s="18">
        <v>86.7713004484305</v>
      </c>
      <c r="Q28" s="5" t="s">
        <v>88</v>
      </c>
      <c r="R28" s="120">
        <v>8</v>
      </c>
      <c r="S28" s="19">
        <v>0</v>
      </c>
      <c r="T28" s="19">
        <v>192</v>
      </c>
      <c r="U28" s="20">
        <v>0</v>
      </c>
      <c r="V28" s="19"/>
      <c r="W28" s="120">
        <v>0</v>
      </c>
      <c r="X28" s="19">
        <v>1257317</v>
      </c>
      <c r="Y28" s="19">
        <v>1257317</v>
      </c>
      <c r="Z28" s="20">
        <v>100</v>
      </c>
      <c r="AA28" s="5" t="s">
        <v>87</v>
      </c>
      <c r="AB28" s="120">
        <v>12</v>
      </c>
      <c r="AC28" s="139">
        <f>C28*(H28+M28+R28+W28+AB28)</f>
        <v>21</v>
      </c>
    </row>
    <row r="29" spans="1:29" ht="12.75">
      <c r="A29" s="2">
        <v>25</v>
      </c>
      <c r="B29" s="3" t="s">
        <v>66</v>
      </c>
      <c r="C29" s="19">
        <v>1</v>
      </c>
      <c r="D29" s="19">
        <v>2828187</v>
      </c>
      <c r="E29" s="19">
        <v>2108718</v>
      </c>
      <c r="F29" s="20">
        <v>74.56</v>
      </c>
      <c r="G29" s="46" t="s">
        <v>89</v>
      </c>
      <c r="H29" s="120">
        <v>4</v>
      </c>
      <c r="I29" s="7">
        <v>0</v>
      </c>
      <c r="J29" s="9">
        <v>0</v>
      </c>
      <c r="K29" s="9">
        <v>0</v>
      </c>
      <c r="L29" s="9"/>
      <c r="M29" s="124">
        <v>0</v>
      </c>
      <c r="N29" s="7">
        <v>0</v>
      </c>
      <c r="O29" s="17">
        <v>296</v>
      </c>
      <c r="P29" s="18">
        <v>91.35802469135803</v>
      </c>
      <c r="Q29" s="5" t="s">
        <v>87</v>
      </c>
      <c r="R29" s="120">
        <v>12</v>
      </c>
      <c r="S29" s="19">
        <v>1</v>
      </c>
      <c r="T29" s="19">
        <v>135</v>
      </c>
      <c r="U29" s="20">
        <v>0.7407407407407408</v>
      </c>
      <c r="V29" s="5" t="s">
        <v>88</v>
      </c>
      <c r="W29" s="120">
        <v>8</v>
      </c>
      <c r="X29" s="7">
        <v>0</v>
      </c>
      <c r="Y29" s="9">
        <v>0</v>
      </c>
      <c r="Z29" s="9">
        <v>0</v>
      </c>
      <c r="AA29" s="9"/>
      <c r="AB29" s="124">
        <v>0</v>
      </c>
      <c r="AC29" s="139">
        <f>C29*(H29+M29+R29+W29+AB29)</f>
        <v>24</v>
      </c>
    </row>
    <row r="30" spans="1:29" ht="12.75">
      <c r="A30" s="2">
        <v>26</v>
      </c>
      <c r="B30" s="3" t="s">
        <v>56</v>
      </c>
      <c r="C30" s="19">
        <v>0</v>
      </c>
      <c r="D30" s="19">
        <v>910807</v>
      </c>
      <c r="E30" s="19">
        <v>542989</v>
      </c>
      <c r="F30" s="20">
        <v>59.62</v>
      </c>
      <c r="G30" s="5" t="s">
        <v>90</v>
      </c>
      <c r="H30" s="120">
        <v>0</v>
      </c>
      <c r="I30" s="19">
        <v>2667</v>
      </c>
      <c r="J30" s="19">
        <v>808</v>
      </c>
      <c r="K30" s="20">
        <v>30.296212973378328</v>
      </c>
      <c r="L30" s="5" t="s">
        <v>88</v>
      </c>
      <c r="M30" s="47">
        <v>1.5</v>
      </c>
      <c r="N30" s="17">
        <v>105</v>
      </c>
      <c r="O30" s="17">
        <v>90</v>
      </c>
      <c r="P30" s="18">
        <v>85.71428571428571</v>
      </c>
      <c r="Q30" s="5" t="s">
        <v>89</v>
      </c>
      <c r="R30" s="120">
        <v>4</v>
      </c>
      <c r="S30" s="19">
        <v>0</v>
      </c>
      <c r="T30" s="19">
        <v>45</v>
      </c>
      <c r="U30" s="20">
        <v>0</v>
      </c>
      <c r="V30" s="19"/>
      <c r="W30" s="120">
        <v>0</v>
      </c>
      <c r="X30" s="19">
        <v>418507</v>
      </c>
      <c r="Y30" s="19">
        <v>418507</v>
      </c>
      <c r="Z30" s="20">
        <v>100</v>
      </c>
      <c r="AA30" s="5" t="s">
        <v>87</v>
      </c>
      <c r="AB30" s="120">
        <v>12</v>
      </c>
      <c r="AC30" s="139">
        <f>C30*(H30+M30+R30+W30+AB30)</f>
        <v>0</v>
      </c>
    </row>
    <row r="31" spans="1:29" ht="12.75">
      <c r="A31" s="2">
        <v>27</v>
      </c>
      <c r="B31" s="3" t="s">
        <v>9</v>
      </c>
      <c r="C31" s="19">
        <v>0</v>
      </c>
      <c r="D31" s="19">
        <v>1127081</v>
      </c>
      <c r="E31" s="19">
        <v>631327</v>
      </c>
      <c r="F31" s="20">
        <v>56.01</v>
      </c>
      <c r="G31" s="5" t="s">
        <v>90</v>
      </c>
      <c r="H31" s="120">
        <v>0</v>
      </c>
      <c r="I31" s="19">
        <v>2947</v>
      </c>
      <c r="J31" s="19">
        <v>1348</v>
      </c>
      <c r="K31" s="20">
        <v>45.741431964709875</v>
      </c>
      <c r="L31" s="5" t="s">
        <v>88</v>
      </c>
      <c r="M31" s="47">
        <v>1.5</v>
      </c>
      <c r="N31" s="17">
        <v>180</v>
      </c>
      <c r="O31" s="17">
        <v>145</v>
      </c>
      <c r="P31" s="18">
        <v>80.55555555555556</v>
      </c>
      <c r="Q31" s="5" t="s">
        <v>90</v>
      </c>
      <c r="R31" s="120">
        <v>0</v>
      </c>
      <c r="S31" s="19">
        <v>0</v>
      </c>
      <c r="T31" s="19">
        <v>63</v>
      </c>
      <c r="U31" s="20">
        <v>0</v>
      </c>
      <c r="V31" s="19"/>
      <c r="W31" s="120">
        <v>0</v>
      </c>
      <c r="X31" s="19">
        <v>161401</v>
      </c>
      <c r="Y31" s="19">
        <v>631327</v>
      </c>
      <c r="Z31" s="20">
        <v>25.565356780242254</v>
      </c>
      <c r="AA31" s="5" t="s">
        <v>88</v>
      </c>
      <c r="AB31" s="120">
        <v>8</v>
      </c>
      <c r="AC31" s="139">
        <f>C31*(H31+M31+R31+W31+AB31)</f>
        <v>0</v>
      </c>
    </row>
    <row r="32" spans="1:29" ht="12.75">
      <c r="A32" s="2">
        <v>28</v>
      </c>
      <c r="B32" s="3" t="s">
        <v>23</v>
      </c>
      <c r="C32" s="19">
        <v>0</v>
      </c>
      <c r="D32" s="19">
        <v>1669205</v>
      </c>
      <c r="E32" s="19">
        <v>903591</v>
      </c>
      <c r="F32" s="20">
        <v>54.13</v>
      </c>
      <c r="G32" s="5" t="s">
        <v>90</v>
      </c>
      <c r="H32" s="120">
        <v>0</v>
      </c>
      <c r="I32" s="19">
        <v>5400</v>
      </c>
      <c r="J32" s="19">
        <v>344</v>
      </c>
      <c r="K32" s="20">
        <v>6.37037037037037</v>
      </c>
      <c r="L32" s="5" t="s">
        <v>90</v>
      </c>
      <c r="M32" s="47">
        <v>0</v>
      </c>
      <c r="N32" s="17">
        <v>336</v>
      </c>
      <c r="O32" s="17">
        <v>308</v>
      </c>
      <c r="P32" s="18">
        <v>91.66666666666666</v>
      </c>
      <c r="Q32" s="5" t="s">
        <v>87</v>
      </c>
      <c r="R32" s="120">
        <v>12</v>
      </c>
      <c r="S32" s="19">
        <v>0</v>
      </c>
      <c r="T32" s="19">
        <v>72</v>
      </c>
      <c r="U32" s="20">
        <v>0</v>
      </c>
      <c r="V32" s="19"/>
      <c r="W32" s="120">
        <v>0</v>
      </c>
      <c r="X32" s="19">
        <v>870965</v>
      </c>
      <c r="Y32" s="19">
        <v>870965</v>
      </c>
      <c r="Z32" s="20">
        <v>100</v>
      </c>
      <c r="AA32" s="5" t="s">
        <v>87</v>
      </c>
      <c r="AB32" s="120">
        <v>12</v>
      </c>
      <c r="AC32" s="139">
        <f>C32*(H32+M32+R32+W32+AB32)</f>
        <v>0</v>
      </c>
    </row>
    <row r="33" spans="1:29" ht="12.75">
      <c r="A33" s="2">
        <v>29</v>
      </c>
      <c r="B33" s="3" t="s">
        <v>10</v>
      </c>
      <c r="C33" s="19">
        <v>1</v>
      </c>
      <c r="D33" s="19">
        <v>1172026</v>
      </c>
      <c r="E33" s="19">
        <v>867278</v>
      </c>
      <c r="F33" s="20">
        <v>74</v>
      </c>
      <c r="G33" s="5" t="s">
        <v>89</v>
      </c>
      <c r="H33" s="120">
        <v>4</v>
      </c>
      <c r="I33" s="19">
        <v>5623</v>
      </c>
      <c r="J33" s="19">
        <v>5311</v>
      </c>
      <c r="K33" s="20">
        <v>94</v>
      </c>
      <c r="L33" s="5" t="s">
        <v>87</v>
      </c>
      <c r="M33" s="47">
        <v>2</v>
      </c>
      <c r="N33" s="17">
        <v>141</v>
      </c>
      <c r="O33" s="17">
        <v>133</v>
      </c>
      <c r="P33" s="18">
        <v>94.32624113475178</v>
      </c>
      <c r="Q33" s="5" t="s">
        <v>87</v>
      </c>
      <c r="R33" s="120">
        <v>12</v>
      </c>
      <c r="S33" s="19">
        <v>16</v>
      </c>
      <c r="T33" s="19">
        <v>55</v>
      </c>
      <c r="U33" s="20">
        <v>29.09090909090909</v>
      </c>
      <c r="V33" s="5" t="s">
        <v>87</v>
      </c>
      <c r="W33" s="120">
        <v>12</v>
      </c>
      <c r="X33" s="19">
        <v>869116</v>
      </c>
      <c r="Y33" s="19">
        <v>869116</v>
      </c>
      <c r="Z33" s="20">
        <v>100</v>
      </c>
      <c r="AA33" s="5" t="s">
        <v>87</v>
      </c>
      <c r="AB33" s="120">
        <v>12</v>
      </c>
      <c r="AC33" s="139">
        <f>C33*(H33+M33+R33+W33+AB33)</f>
        <v>42</v>
      </c>
    </row>
    <row r="34" spans="1:29" ht="12.75">
      <c r="A34" s="2">
        <v>30</v>
      </c>
      <c r="B34" s="3" t="s">
        <v>77</v>
      </c>
      <c r="C34" s="19">
        <v>1</v>
      </c>
      <c r="D34" s="19">
        <v>161248</v>
      </c>
      <c r="E34" s="19">
        <v>121981</v>
      </c>
      <c r="F34" s="20">
        <v>75.65</v>
      </c>
      <c r="G34" s="5" t="s">
        <v>89</v>
      </c>
      <c r="H34" s="120">
        <v>4</v>
      </c>
      <c r="I34" s="19">
        <v>1330</v>
      </c>
      <c r="J34" s="19">
        <v>22</v>
      </c>
      <c r="K34" s="20">
        <v>1.6541353383458646</v>
      </c>
      <c r="L34" s="5" t="s">
        <v>90</v>
      </c>
      <c r="M34" s="47">
        <v>0</v>
      </c>
      <c r="N34" s="17">
        <v>29</v>
      </c>
      <c r="O34" s="17">
        <v>27</v>
      </c>
      <c r="P34" s="18">
        <v>93.10344827586206</v>
      </c>
      <c r="Q34" s="5" t="s">
        <v>87</v>
      </c>
      <c r="R34" s="120">
        <v>12</v>
      </c>
      <c r="S34" s="19">
        <v>1</v>
      </c>
      <c r="T34" s="19">
        <v>19</v>
      </c>
      <c r="U34" s="20">
        <v>5.263157894736842</v>
      </c>
      <c r="V34" s="5" t="s">
        <v>87</v>
      </c>
      <c r="W34" s="120">
        <v>12</v>
      </c>
      <c r="X34" s="19">
        <v>117842</v>
      </c>
      <c r="Y34" s="19">
        <v>117842</v>
      </c>
      <c r="Z34" s="20">
        <v>100</v>
      </c>
      <c r="AA34" s="5" t="s">
        <v>87</v>
      </c>
      <c r="AB34" s="120">
        <v>12</v>
      </c>
      <c r="AC34" s="139">
        <f>C34*(H34+M34+R34+W34+AB34)</f>
        <v>40</v>
      </c>
    </row>
    <row r="35" spans="1:29" ht="12.75">
      <c r="A35" s="2">
        <v>31</v>
      </c>
      <c r="B35" s="3" t="s">
        <v>11</v>
      </c>
      <c r="C35" s="19">
        <v>1</v>
      </c>
      <c r="D35" s="19">
        <v>7095120</v>
      </c>
      <c r="E35" s="19">
        <v>3559139</v>
      </c>
      <c r="F35" s="20">
        <v>50.16</v>
      </c>
      <c r="G35" s="5" t="s">
        <v>90</v>
      </c>
      <c r="H35" s="120">
        <v>0</v>
      </c>
      <c r="I35" s="7">
        <v>0</v>
      </c>
      <c r="J35" s="9">
        <v>0</v>
      </c>
      <c r="K35" s="9">
        <v>0</v>
      </c>
      <c r="L35" s="9"/>
      <c r="M35" s="124">
        <v>0</v>
      </c>
      <c r="N35" s="7">
        <v>0</v>
      </c>
      <c r="O35" s="17">
        <v>581</v>
      </c>
      <c r="P35" s="18">
        <v>83</v>
      </c>
      <c r="Q35" s="5" t="s">
        <v>89</v>
      </c>
      <c r="R35" s="120">
        <v>4</v>
      </c>
      <c r="S35" s="19">
        <v>0</v>
      </c>
      <c r="T35" s="19">
        <v>268</v>
      </c>
      <c r="U35" s="20">
        <v>0</v>
      </c>
      <c r="V35" s="19"/>
      <c r="W35" s="120">
        <v>0</v>
      </c>
      <c r="X35" s="7">
        <v>0</v>
      </c>
      <c r="Y35" s="9">
        <v>0</v>
      </c>
      <c r="Z35" s="9">
        <v>0</v>
      </c>
      <c r="AA35" s="9"/>
      <c r="AB35" s="124">
        <v>0</v>
      </c>
      <c r="AC35" s="139">
        <f>C35*(H35+M35+R35+W35+AB35)</f>
        <v>4</v>
      </c>
    </row>
    <row r="36" spans="1:29" ht="12.75">
      <c r="A36" s="2">
        <v>32</v>
      </c>
      <c r="B36" s="3" t="s">
        <v>24</v>
      </c>
      <c r="C36" s="19">
        <v>0</v>
      </c>
      <c r="D36" s="19">
        <v>785185</v>
      </c>
      <c r="E36" s="19">
        <v>621676</v>
      </c>
      <c r="F36" s="20">
        <v>79.18</v>
      </c>
      <c r="G36" s="5" t="s">
        <v>88</v>
      </c>
      <c r="H36" s="120">
        <v>8</v>
      </c>
      <c r="I36" s="19">
        <v>5115</v>
      </c>
      <c r="J36" s="19">
        <v>1253</v>
      </c>
      <c r="K36" s="20">
        <v>24.496578690127077</v>
      </c>
      <c r="L36" s="5" t="s">
        <v>88</v>
      </c>
      <c r="M36" s="47">
        <v>1.5</v>
      </c>
      <c r="N36" s="17">
        <v>64</v>
      </c>
      <c r="O36" s="17">
        <v>52</v>
      </c>
      <c r="P36" s="18">
        <v>81.25</v>
      </c>
      <c r="Q36" s="5" t="s">
        <v>90</v>
      </c>
      <c r="R36" s="120">
        <v>0</v>
      </c>
      <c r="S36" s="19">
        <v>0</v>
      </c>
      <c r="T36" s="19">
        <v>38</v>
      </c>
      <c r="U36" s="20">
        <v>0</v>
      </c>
      <c r="V36" s="19"/>
      <c r="W36" s="120">
        <v>0</v>
      </c>
      <c r="X36" s="19">
        <v>591019</v>
      </c>
      <c r="Y36" s="19">
        <v>591019</v>
      </c>
      <c r="Z36" s="20">
        <v>100</v>
      </c>
      <c r="AA36" s="5" t="s">
        <v>87</v>
      </c>
      <c r="AB36" s="120">
        <v>12</v>
      </c>
      <c r="AC36" s="139">
        <f>C36*(H36+M36+R36+W36+AB36)</f>
        <v>0</v>
      </c>
    </row>
    <row r="37" spans="1:29" ht="12.75">
      <c r="A37" s="2">
        <v>33</v>
      </c>
      <c r="B37" s="3" t="s">
        <v>25</v>
      </c>
      <c r="C37" s="19">
        <v>0</v>
      </c>
      <c r="D37" s="19">
        <v>42611</v>
      </c>
      <c r="E37" s="19">
        <v>28720</v>
      </c>
      <c r="F37" s="20">
        <v>67.4</v>
      </c>
      <c r="G37" s="5" t="s">
        <v>89</v>
      </c>
      <c r="H37" s="120">
        <v>4</v>
      </c>
      <c r="I37" s="19">
        <v>455</v>
      </c>
      <c r="J37" s="19">
        <v>72</v>
      </c>
      <c r="K37" s="20">
        <v>15.824175824175823</v>
      </c>
      <c r="L37" s="5" t="s">
        <v>89</v>
      </c>
      <c r="M37" s="47">
        <v>1</v>
      </c>
      <c r="N37" s="17">
        <v>20</v>
      </c>
      <c r="O37" s="17">
        <v>16</v>
      </c>
      <c r="P37" s="18">
        <v>80</v>
      </c>
      <c r="Q37" s="5" t="s">
        <v>90</v>
      </c>
      <c r="R37" s="120">
        <v>0</v>
      </c>
      <c r="S37" s="19">
        <v>0</v>
      </c>
      <c r="T37" s="19">
        <v>10</v>
      </c>
      <c r="U37" s="20">
        <v>0</v>
      </c>
      <c r="V37" s="19"/>
      <c r="W37" s="120">
        <v>0</v>
      </c>
      <c r="X37" s="19">
        <v>25681</v>
      </c>
      <c r="Y37" s="19">
        <v>25681</v>
      </c>
      <c r="Z37" s="20">
        <v>100</v>
      </c>
      <c r="AA37" s="5" t="s">
        <v>87</v>
      </c>
      <c r="AB37" s="120">
        <v>12</v>
      </c>
      <c r="AC37" s="139">
        <f>C37*(H37+M37+R37+W37+AB37)</f>
        <v>0</v>
      </c>
    </row>
    <row r="38" spans="1:29" ht="12.75">
      <c r="A38" s="2">
        <v>34</v>
      </c>
      <c r="B38" s="3" t="s">
        <v>43</v>
      </c>
      <c r="C38" s="19">
        <v>1</v>
      </c>
      <c r="D38" s="19">
        <v>3307681</v>
      </c>
      <c r="E38" s="19">
        <v>3100427</v>
      </c>
      <c r="F38" s="20">
        <v>93.73</v>
      </c>
      <c r="G38" s="5" t="s">
        <v>87</v>
      </c>
      <c r="H38" s="120">
        <v>12</v>
      </c>
      <c r="I38" s="19">
        <v>20981</v>
      </c>
      <c r="J38" s="19">
        <v>7420</v>
      </c>
      <c r="K38" s="20">
        <v>35.36533053715266</v>
      </c>
      <c r="L38" s="5" t="s">
        <v>88</v>
      </c>
      <c r="M38" s="47">
        <v>1.5</v>
      </c>
      <c r="N38" s="17">
        <v>641</v>
      </c>
      <c r="O38" s="17">
        <v>558</v>
      </c>
      <c r="P38" s="18">
        <v>87.05148205928236</v>
      </c>
      <c r="Q38" s="5" t="s">
        <v>88</v>
      </c>
      <c r="R38" s="120">
        <v>8</v>
      </c>
      <c r="S38" s="19">
        <v>5</v>
      </c>
      <c r="T38" s="19">
        <v>224</v>
      </c>
      <c r="U38" s="20">
        <v>2.232142857142857</v>
      </c>
      <c r="V38" s="5" t="s">
        <v>88</v>
      </c>
      <c r="W38" s="120">
        <v>8</v>
      </c>
      <c r="X38" s="19">
        <v>2825367</v>
      </c>
      <c r="Y38" s="19">
        <v>2825367</v>
      </c>
      <c r="Z38" s="20">
        <v>100</v>
      </c>
      <c r="AA38" s="5" t="s">
        <v>87</v>
      </c>
      <c r="AB38" s="120">
        <v>12</v>
      </c>
      <c r="AC38" s="139">
        <f>C38*(H38+M38+R38+W38+AB38)</f>
        <v>41.5</v>
      </c>
    </row>
    <row r="39" spans="1:29" ht="12.75">
      <c r="A39" s="2">
        <v>35</v>
      </c>
      <c r="B39" s="3" t="s">
        <v>26</v>
      </c>
      <c r="C39" s="19">
        <v>1</v>
      </c>
      <c r="D39" s="19">
        <v>634111</v>
      </c>
      <c r="E39" s="19">
        <v>357687</v>
      </c>
      <c r="F39" s="20">
        <v>56.41</v>
      </c>
      <c r="G39" s="5" t="s">
        <v>90</v>
      </c>
      <c r="H39" s="120">
        <v>0</v>
      </c>
      <c r="I39" s="19">
        <v>1970</v>
      </c>
      <c r="J39" s="19">
        <v>930</v>
      </c>
      <c r="K39" s="20">
        <v>47.20812182741117</v>
      </c>
      <c r="L39" s="5" t="s">
        <v>87</v>
      </c>
      <c r="M39" s="47">
        <v>2</v>
      </c>
      <c r="N39" s="17">
        <v>87</v>
      </c>
      <c r="O39" s="17">
        <v>81</v>
      </c>
      <c r="P39" s="18">
        <v>93.10344827586206</v>
      </c>
      <c r="Q39" s="5" t="s">
        <v>87</v>
      </c>
      <c r="R39" s="120">
        <v>12</v>
      </c>
      <c r="S39" s="19">
        <v>0</v>
      </c>
      <c r="T39" s="19">
        <v>220</v>
      </c>
      <c r="U39" s="20">
        <v>0</v>
      </c>
      <c r="V39" s="19"/>
      <c r="W39" s="120">
        <v>0</v>
      </c>
      <c r="X39" s="19">
        <v>283780</v>
      </c>
      <c r="Y39" s="19">
        <v>283780</v>
      </c>
      <c r="Z39" s="20">
        <v>100</v>
      </c>
      <c r="AA39" s="5" t="s">
        <v>87</v>
      </c>
      <c r="AB39" s="120">
        <v>12</v>
      </c>
      <c r="AC39" s="139">
        <f>C39*(H39+M39+R39+W39+AB39)</f>
        <v>26</v>
      </c>
    </row>
    <row r="40" spans="1:29" ht="12.75">
      <c r="A40" s="2">
        <v>36</v>
      </c>
      <c r="B40" s="3" t="s">
        <v>67</v>
      </c>
      <c r="C40" s="19">
        <v>1</v>
      </c>
      <c r="D40" s="19">
        <v>2666545</v>
      </c>
      <c r="E40" s="19">
        <v>2050223</v>
      </c>
      <c r="F40" s="20">
        <v>76.89</v>
      </c>
      <c r="G40" s="5" t="s">
        <v>88</v>
      </c>
      <c r="H40" s="120">
        <v>8</v>
      </c>
      <c r="I40" s="19">
        <v>8139</v>
      </c>
      <c r="J40" s="19">
        <v>4582</v>
      </c>
      <c r="K40" s="20">
        <v>56.29684236392677</v>
      </c>
      <c r="L40" s="5" t="s">
        <v>87</v>
      </c>
      <c r="M40" s="47">
        <v>2</v>
      </c>
      <c r="N40" s="17">
        <v>265</v>
      </c>
      <c r="O40" s="17">
        <v>231</v>
      </c>
      <c r="P40" s="18">
        <v>87.16981132075472</v>
      </c>
      <c r="Q40" s="5" t="s">
        <v>88</v>
      </c>
      <c r="R40" s="120">
        <v>8</v>
      </c>
      <c r="S40" s="19">
        <v>11</v>
      </c>
      <c r="T40" s="19">
        <v>130</v>
      </c>
      <c r="U40" s="20">
        <v>8.461538461538462</v>
      </c>
      <c r="V40" s="5" t="s">
        <v>87</v>
      </c>
      <c r="W40" s="120">
        <v>12</v>
      </c>
      <c r="X40" s="19">
        <v>1403313</v>
      </c>
      <c r="Y40" s="19">
        <v>1403313</v>
      </c>
      <c r="Z40" s="20">
        <v>100</v>
      </c>
      <c r="AA40" s="5" t="s">
        <v>87</v>
      </c>
      <c r="AB40" s="120">
        <v>12</v>
      </c>
      <c r="AC40" s="139">
        <f>C40*(H40+M40+R40+W40+AB40)</f>
        <v>42</v>
      </c>
    </row>
    <row r="41" spans="1:29" ht="12.75">
      <c r="A41" s="2">
        <v>37</v>
      </c>
      <c r="B41" s="3" t="s">
        <v>68</v>
      </c>
      <c r="C41" s="19">
        <v>1</v>
      </c>
      <c r="D41" s="19">
        <v>2012100</v>
      </c>
      <c r="E41" s="19">
        <v>1761772</v>
      </c>
      <c r="F41" s="20">
        <v>87.56</v>
      </c>
      <c r="G41" s="5" t="s">
        <v>88</v>
      </c>
      <c r="H41" s="120">
        <v>8</v>
      </c>
      <c r="I41" s="19">
        <v>44179</v>
      </c>
      <c r="J41" s="19">
        <v>37289</v>
      </c>
      <c r="K41" s="20">
        <v>84.40435501029901</v>
      </c>
      <c r="L41" s="5" t="s">
        <v>87</v>
      </c>
      <c r="M41" s="47">
        <v>2</v>
      </c>
      <c r="N41" s="17">
        <v>369</v>
      </c>
      <c r="O41" s="17">
        <v>318</v>
      </c>
      <c r="P41" s="18">
        <v>86.1788617886179</v>
      </c>
      <c r="Q41" s="5" t="s">
        <v>88</v>
      </c>
      <c r="R41" s="120">
        <v>8</v>
      </c>
      <c r="S41" s="19">
        <v>12</v>
      </c>
      <c r="T41" s="19">
        <v>131</v>
      </c>
      <c r="U41" s="20">
        <v>9.16030534351145</v>
      </c>
      <c r="V41" s="5" t="s">
        <v>87</v>
      </c>
      <c r="W41" s="120">
        <v>12</v>
      </c>
      <c r="X41" s="19">
        <v>1115829</v>
      </c>
      <c r="Y41" s="19">
        <v>1645939</v>
      </c>
      <c r="Z41" s="20">
        <v>67.79285259052735</v>
      </c>
      <c r="AA41" s="5" t="s">
        <v>88</v>
      </c>
      <c r="AB41" s="120">
        <v>8</v>
      </c>
      <c r="AC41" s="139">
        <f>C41*(H41+M41+R41+W41+AB41)</f>
        <v>38</v>
      </c>
    </row>
    <row r="42" spans="1:29" ht="12.75">
      <c r="A42" s="2">
        <v>38</v>
      </c>
      <c r="B42" s="3" t="s">
        <v>44</v>
      </c>
      <c r="C42" s="19">
        <v>1</v>
      </c>
      <c r="D42" s="19">
        <v>2031340</v>
      </c>
      <c r="E42" s="19">
        <v>1513916</v>
      </c>
      <c r="F42" s="20">
        <v>74.53</v>
      </c>
      <c r="G42" s="5" t="s">
        <v>89</v>
      </c>
      <c r="H42" s="120">
        <v>4</v>
      </c>
      <c r="I42" s="19">
        <v>9611</v>
      </c>
      <c r="J42" s="19">
        <v>2797</v>
      </c>
      <c r="K42" s="20">
        <v>29.10207054416814</v>
      </c>
      <c r="L42" s="5" t="s">
        <v>88</v>
      </c>
      <c r="M42" s="47">
        <v>1.5</v>
      </c>
      <c r="N42" s="17">
        <v>358</v>
      </c>
      <c r="O42" s="17">
        <v>303</v>
      </c>
      <c r="P42" s="18">
        <v>84.63687150837988</v>
      </c>
      <c r="Q42" s="5" t="s">
        <v>89</v>
      </c>
      <c r="R42" s="120">
        <v>4</v>
      </c>
      <c r="S42" s="19">
        <v>1</v>
      </c>
      <c r="T42" s="19">
        <v>132</v>
      </c>
      <c r="U42" s="20">
        <v>0.7575757575757576</v>
      </c>
      <c r="V42" s="5" t="s">
        <v>88</v>
      </c>
      <c r="W42" s="120">
        <v>8</v>
      </c>
      <c r="X42" s="19">
        <v>1420399</v>
      </c>
      <c r="Y42" s="19">
        <v>1420399</v>
      </c>
      <c r="Z42" s="20">
        <v>100</v>
      </c>
      <c r="AA42" s="5" t="s">
        <v>87</v>
      </c>
      <c r="AB42" s="120">
        <v>12</v>
      </c>
      <c r="AC42" s="139">
        <f>C42*(H42+M42+R42+W42+AB42)</f>
        <v>29.5</v>
      </c>
    </row>
    <row r="43" spans="1:29" ht="12.75">
      <c r="A43" s="2">
        <v>39</v>
      </c>
      <c r="B43" s="3" t="s">
        <v>12</v>
      </c>
      <c r="C43" s="19">
        <v>1</v>
      </c>
      <c r="D43" s="19">
        <v>786935</v>
      </c>
      <c r="E43" s="19">
        <v>786935</v>
      </c>
      <c r="F43" s="20">
        <v>100</v>
      </c>
      <c r="G43" s="5" t="s">
        <v>87</v>
      </c>
      <c r="H43" s="120">
        <v>12</v>
      </c>
      <c r="I43" s="19">
        <v>3698</v>
      </c>
      <c r="J43" s="19">
        <v>675</v>
      </c>
      <c r="K43" s="20">
        <v>18.253109789075175</v>
      </c>
      <c r="L43" s="5" t="s">
        <v>89</v>
      </c>
      <c r="M43" s="47">
        <v>1</v>
      </c>
      <c r="N43" s="17">
        <v>209</v>
      </c>
      <c r="O43" s="17">
        <v>175</v>
      </c>
      <c r="P43" s="18">
        <v>83.73205741626795</v>
      </c>
      <c r="Q43" s="5" t="s">
        <v>89</v>
      </c>
      <c r="R43" s="120">
        <v>4</v>
      </c>
      <c r="S43" s="19">
        <v>0</v>
      </c>
      <c r="T43" s="19">
        <v>89</v>
      </c>
      <c r="U43" s="20">
        <v>0</v>
      </c>
      <c r="V43" s="19"/>
      <c r="W43" s="120">
        <v>0</v>
      </c>
      <c r="X43" s="19">
        <v>644907</v>
      </c>
      <c r="Y43" s="19">
        <v>644907</v>
      </c>
      <c r="Z43" s="20">
        <v>100</v>
      </c>
      <c r="AA43" s="5" t="s">
        <v>87</v>
      </c>
      <c r="AB43" s="120">
        <v>12</v>
      </c>
      <c r="AC43" s="139">
        <f>C43*(H43+M43+R43+W43+AB43)</f>
        <v>29</v>
      </c>
    </row>
    <row r="44" spans="1:29" ht="12.75">
      <c r="A44" s="2">
        <v>40</v>
      </c>
      <c r="B44" s="3" t="s">
        <v>45</v>
      </c>
      <c r="C44" s="19">
        <v>1</v>
      </c>
      <c r="D44" s="19">
        <v>1386186</v>
      </c>
      <c r="E44" s="19">
        <v>1110260</v>
      </c>
      <c r="F44" s="20">
        <v>80.09</v>
      </c>
      <c r="G44" s="5" t="s">
        <v>88</v>
      </c>
      <c r="H44" s="120">
        <v>8</v>
      </c>
      <c r="I44" s="19">
        <v>4408</v>
      </c>
      <c r="J44" s="19">
        <v>2256</v>
      </c>
      <c r="K44" s="20">
        <v>51.17967332123412</v>
      </c>
      <c r="L44" s="5" t="s">
        <v>87</v>
      </c>
      <c r="M44" s="47">
        <v>2</v>
      </c>
      <c r="N44" s="17">
        <v>273</v>
      </c>
      <c r="O44" s="17">
        <v>247</v>
      </c>
      <c r="P44" s="18">
        <v>90.47619047619048</v>
      </c>
      <c r="Q44" s="5" t="s">
        <v>87</v>
      </c>
      <c r="R44" s="120">
        <v>12</v>
      </c>
      <c r="S44" s="19">
        <v>0</v>
      </c>
      <c r="T44" s="19">
        <v>87</v>
      </c>
      <c r="U44" s="20">
        <v>0</v>
      </c>
      <c r="V44" s="19"/>
      <c r="W44" s="120">
        <v>0</v>
      </c>
      <c r="X44" s="19">
        <v>977014</v>
      </c>
      <c r="Y44" s="19">
        <v>977014</v>
      </c>
      <c r="Z44" s="20">
        <v>100</v>
      </c>
      <c r="AA44" s="5" t="s">
        <v>87</v>
      </c>
      <c r="AB44" s="120">
        <v>12</v>
      </c>
      <c r="AC44" s="139">
        <f>C44*(H44+M44+R44+W44+AB44)</f>
        <v>34</v>
      </c>
    </row>
    <row r="45" spans="1:29" ht="12.75">
      <c r="A45" s="2">
        <v>41</v>
      </c>
      <c r="B45" s="3" t="s">
        <v>46</v>
      </c>
      <c r="C45" s="19">
        <v>1</v>
      </c>
      <c r="D45" s="19">
        <v>2635276</v>
      </c>
      <c r="E45" s="19">
        <v>2060642</v>
      </c>
      <c r="F45" s="20">
        <v>78.19</v>
      </c>
      <c r="G45" s="46" t="s">
        <v>88</v>
      </c>
      <c r="H45" s="120">
        <v>8</v>
      </c>
      <c r="I45" s="7">
        <v>0</v>
      </c>
      <c r="J45" s="9">
        <v>0</v>
      </c>
      <c r="K45" s="9">
        <v>0</v>
      </c>
      <c r="L45" s="9"/>
      <c r="M45" s="124">
        <v>0</v>
      </c>
      <c r="N45" s="7">
        <v>0</v>
      </c>
      <c r="O45" s="17">
        <v>275</v>
      </c>
      <c r="P45" s="18">
        <v>89.57654723127035</v>
      </c>
      <c r="Q45" s="5" t="s">
        <v>87</v>
      </c>
      <c r="R45" s="120">
        <v>12</v>
      </c>
      <c r="S45" s="19">
        <v>0</v>
      </c>
      <c r="T45" s="19">
        <v>102</v>
      </c>
      <c r="U45" s="20">
        <v>0</v>
      </c>
      <c r="V45" s="19"/>
      <c r="W45" s="120">
        <v>0</v>
      </c>
      <c r="X45" s="7">
        <v>0</v>
      </c>
      <c r="Y45" s="9">
        <v>0</v>
      </c>
      <c r="Z45" s="9">
        <v>0</v>
      </c>
      <c r="AA45" s="9"/>
      <c r="AB45" s="124">
        <v>0</v>
      </c>
      <c r="AC45" s="139">
        <f>C45*(H45+M45+R45+W45+AB45)</f>
        <v>20</v>
      </c>
    </row>
    <row r="46" spans="1:29" ht="12.75">
      <c r="A46" s="2">
        <v>42</v>
      </c>
      <c r="B46" s="3" t="s">
        <v>78</v>
      </c>
      <c r="C46" s="19">
        <v>1</v>
      </c>
      <c r="D46" s="19">
        <v>1982000</v>
      </c>
      <c r="E46" s="19">
        <v>1535057</v>
      </c>
      <c r="F46" s="20">
        <v>77.45</v>
      </c>
      <c r="G46" s="5" t="s">
        <v>88</v>
      </c>
      <c r="H46" s="120">
        <v>8</v>
      </c>
      <c r="I46" s="19">
        <v>0</v>
      </c>
      <c r="J46" s="19">
        <v>0</v>
      </c>
      <c r="K46" s="20">
        <v>0</v>
      </c>
      <c r="L46" s="5" t="s">
        <v>90</v>
      </c>
      <c r="M46" s="47">
        <v>0</v>
      </c>
      <c r="N46" s="17">
        <v>246</v>
      </c>
      <c r="O46" s="17">
        <v>206</v>
      </c>
      <c r="P46" s="18">
        <v>83.73983739837398</v>
      </c>
      <c r="Q46" s="5" t="s">
        <v>89</v>
      </c>
      <c r="R46" s="120">
        <v>4</v>
      </c>
      <c r="S46" s="19">
        <v>0</v>
      </c>
      <c r="T46" s="19">
        <v>54</v>
      </c>
      <c r="U46" s="20">
        <v>0</v>
      </c>
      <c r="V46" s="19"/>
      <c r="W46" s="120">
        <v>0</v>
      </c>
      <c r="X46" s="19">
        <v>1103070</v>
      </c>
      <c r="Y46" s="19">
        <v>1103070</v>
      </c>
      <c r="Z46" s="20">
        <v>100</v>
      </c>
      <c r="AA46" s="5" t="s">
        <v>87</v>
      </c>
      <c r="AB46" s="120">
        <v>12</v>
      </c>
      <c r="AC46" s="139">
        <f>C46*(H46+M46+R46+W46+AB46)</f>
        <v>24</v>
      </c>
    </row>
    <row r="47" spans="1:29" ht="12.75">
      <c r="A47" s="2">
        <v>43</v>
      </c>
      <c r="B47" s="3" t="s">
        <v>27</v>
      </c>
      <c r="C47" s="19">
        <v>0</v>
      </c>
      <c r="D47" s="19">
        <v>688862</v>
      </c>
      <c r="E47" s="19">
        <v>523152</v>
      </c>
      <c r="F47" s="20">
        <v>75.94</v>
      </c>
      <c r="G47" s="5" t="s">
        <v>89</v>
      </c>
      <c r="H47" s="120">
        <v>4</v>
      </c>
      <c r="I47" s="19">
        <v>4393</v>
      </c>
      <c r="J47" s="19">
        <v>419</v>
      </c>
      <c r="K47" s="20">
        <v>9.53790120646483</v>
      </c>
      <c r="L47" s="5" t="s">
        <v>90</v>
      </c>
      <c r="M47" s="47">
        <v>0</v>
      </c>
      <c r="N47" s="17">
        <v>198</v>
      </c>
      <c r="O47" s="17">
        <v>157</v>
      </c>
      <c r="P47" s="18">
        <v>79.29292929292929</v>
      </c>
      <c r="Q47" s="5" t="s">
        <v>90</v>
      </c>
      <c r="R47" s="120">
        <v>0</v>
      </c>
      <c r="S47" s="19">
        <v>0</v>
      </c>
      <c r="T47" s="19">
        <v>88</v>
      </c>
      <c r="U47" s="20">
        <v>0</v>
      </c>
      <c r="V47" s="19"/>
      <c r="W47" s="120">
        <v>0</v>
      </c>
      <c r="X47" s="19">
        <v>361217</v>
      </c>
      <c r="Y47" s="19">
        <v>361217</v>
      </c>
      <c r="Z47" s="20">
        <v>100</v>
      </c>
      <c r="AA47" s="5" t="s">
        <v>87</v>
      </c>
      <c r="AB47" s="120">
        <v>12</v>
      </c>
      <c r="AC47" s="139">
        <f>C47*(H47+M47+R47+W47+AB47)</f>
        <v>0</v>
      </c>
    </row>
    <row r="48" spans="1:29" ht="12.75">
      <c r="A48" s="2">
        <v>44</v>
      </c>
      <c r="B48" s="3" t="s">
        <v>33</v>
      </c>
      <c r="C48" s="19">
        <v>1</v>
      </c>
      <c r="D48" s="19">
        <v>443168</v>
      </c>
      <c r="E48" s="19">
        <v>427112</v>
      </c>
      <c r="F48" s="20">
        <v>96.38</v>
      </c>
      <c r="G48" s="5" t="s">
        <v>87</v>
      </c>
      <c r="H48" s="120">
        <v>12</v>
      </c>
      <c r="I48" s="19">
        <v>1431</v>
      </c>
      <c r="J48" s="19">
        <v>1322</v>
      </c>
      <c r="K48" s="20">
        <v>92.38294898672257</v>
      </c>
      <c r="L48" s="5" t="s">
        <v>87</v>
      </c>
      <c r="M48" s="47">
        <v>2</v>
      </c>
      <c r="N48" s="17">
        <v>85</v>
      </c>
      <c r="O48" s="17">
        <v>75</v>
      </c>
      <c r="P48" s="18">
        <v>88.23529411764706</v>
      </c>
      <c r="Q48" s="5" t="s">
        <v>88</v>
      </c>
      <c r="R48" s="120">
        <v>8</v>
      </c>
      <c r="S48" s="19">
        <v>0</v>
      </c>
      <c r="T48" s="19">
        <v>29</v>
      </c>
      <c r="U48" s="20">
        <v>0</v>
      </c>
      <c r="V48" s="19"/>
      <c r="W48" s="120">
        <v>0</v>
      </c>
      <c r="X48" s="19">
        <v>301000</v>
      </c>
      <c r="Y48" s="19">
        <v>301000</v>
      </c>
      <c r="Z48" s="20">
        <v>100</v>
      </c>
      <c r="AA48" s="5" t="s">
        <v>87</v>
      </c>
      <c r="AB48" s="120">
        <v>12</v>
      </c>
      <c r="AC48" s="139">
        <f>C48*(H48+M48+R48+W48+AB48)</f>
        <v>34</v>
      </c>
    </row>
    <row r="49" spans="1:29" ht="12.75">
      <c r="A49" s="2">
        <v>45</v>
      </c>
      <c r="B49" s="3" t="s">
        <v>69</v>
      </c>
      <c r="C49" s="19">
        <v>1</v>
      </c>
      <c r="D49" s="19">
        <v>206168</v>
      </c>
      <c r="E49" s="19">
        <v>206168</v>
      </c>
      <c r="F49" s="20">
        <v>100</v>
      </c>
      <c r="G49" s="5" t="s">
        <v>87</v>
      </c>
      <c r="H49" s="120">
        <v>12</v>
      </c>
      <c r="I49" s="19">
        <v>0</v>
      </c>
      <c r="J49" s="19">
        <v>0</v>
      </c>
      <c r="K49" s="20">
        <v>0</v>
      </c>
      <c r="L49" s="5" t="s">
        <v>90</v>
      </c>
      <c r="M49" s="47">
        <v>0</v>
      </c>
      <c r="N49" s="17">
        <v>63</v>
      </c>
      <c r="O49" s="17">
        <v>51</v>
      </c>
      <c r="P49" s="18">
        <v>80.95</v>
      </c>
      <c r="Q49" s="5" t="s">
        <v>90</v>
      </c>
      <c r="R49" s="120">
        <v>0</v>
      </c>
      <c r="S49" s="19">
        <v>2</v>
      </c>
      <c r="T49" s="19">
        <v>17</v>
      </c>
      <c r="U49" s="20">
        <v>11.76470588235294</v>
      </c>
      <c r="V49" s="5" t="s">
        <v>87</v>
      </c>
      <c r="W49" s="120">
        <v>12</v>
      </c>
      <c r="X49" s="19">
        <v>68554</v>
      </c>
      <c r="Y49" s="19">
        <v>82735</v>
      </c>
      <c r="Z49" s="20">
        <v>82.85973288209343</v>
      </c>
      <c r="AA49" s="5" t="s">
        <v>88</v>
      </c>
      <c r="AB49" s="120">
        <v>8</v>
      </c>
      <c r="AC49" s="139">
        <f>C49*(H49+M49+R49+W49+AB49)</f>
        <v>32</v>
      </c>
    </row>
    <row r="50" spans="1:29" ht="12.75">
      <c r="A50" s="2">
        <v>46</v>
      </c>
      <c r="B50" s="3" t="s">
        <v>47</v>
      </c>
      <c r="C50" s="19">
        <v>1</v>
      </c>
      <c r="D50" s="19">
        <v>4060957</v>
      </c>
      <c r="E50" s="19">
        <v>3026992</v>
      </c>
      <c r="F50" s="21">
        <v>74.54</v>
      </c>
      <c r="G50" s="5" t="s">
        <v>89</v>
      </c>
      <c r="H50" s="120">
        <v>4</v>
      </c>
      <c r="I50" s="19">
        <v>15770</v>
      </c>
      <c r="J50" s="19">
        <v>15518</v>
      </c>
      <c r="K50" s="20">
        <v>98</v>
      </c>
      <c r="L50" s="5" t="s">
        <v>87</v>
      </c>
      <c r="M50" s="47">
        <v>2</v>
      </c>
      <c r="N50" s="17">
        <v>193</v>
      </c>
      <c r="O50" s="17">
        <v>159</v>
      </c>
      <c r="P50" s="18">
        <v>82.38341968911918</v>
      </c>
      <c r="Q50" s="5" t="s">
        <v>89</v>
      </c>
      <c r="R50" s="120">
        <v>4</v>
      </c>
      <c r="S50" s="19">
        <v>2</v>
      </c>
      <c r="T50" s="19">
        <v>51</v>
      </c>
      <c r="U50" s="20">
        <v>3.9215686274509802</v>
      </c>
      <c r="V50" s="5" t="s">
        <v>87</v>
      </c>
      <c r="W50" s="120">
        <v>12</v>
      </c>
      <c r="X50" s="19">
        <v>2302433</v>
      </c>
      <c r="Y50" s="19">
        <v>2302433</v>
      </c>
      <c r="Z50" s="20">
        <v>100</v>
      </c>
      <c r="AA50" s="5" t="s">
        <v>87</v>
      </c>
      <c r="AB50" s="120">
        <v>12</v>
      </c>
      <c r="AC50" s="139">
        <f>C50*(H50+M50+R50+W50+AB50)</f>
        <v>34</v>
      </c>
    </row>
    <row r="51" spans="1:29" ht="12.75">
      <c r="A51" s="2">
        <v>47</v>
      </c>
      <c r="B51" s="3" t="s">
        <v>70</v>
      </c>
      <c r="C51" s="19">
        <v>1</v>
      </c>
      <c r="D51" s="19">
        <v>972021</v>
      </c>
      <c r="E51" s="19">
        <v>687473</v>
      </c>
      <c r="F51" s="20">
        <v>70.73</v>
      </c>
      <c r="G51" s="5" t="s">
        <v>89</v>
      </c>
      <c r="H51" s="120">
        <v>4</v>
      </c>
      <c r="I51" s="19">
        <v>3637</v>
      </c>
      <c r="J51" s="19">
        <v>371</v>
      </c>
      <c r="K51" s="20">
        <v>10.200714874896894</v>
      </c>
      <c r="L51" s="5" t="s">
        <v>89</v>
      </c>
      <c r="M51" s="47">
        <v>1</v>
      </c>
      <c r="N51" s="17">
        <v>113</v>
      </c>
      <c r="O51" s="17">
        <v>101</v>
      </c>
      <c r="P51" s="18">
        <v>89.38053097345133</v>
      </c>
      <c r="Q51" s="5" t="s">
        <v>87</v>
      </c>
      <c r="R51" s="120">
        <v>12</v>
      </c>
      <c r="S51" s="19">
        <v>2</v>
      </c>
      <c r="T51" s="19">
        <v>57</v>
      </c>
      <c r="U51" s="20">
        <v>3.508771929824561</v>
      </c>
      <c r="V51" s="5" t="s">
        <v>88</v>
      </c>
      <c r="W51" s="120">
        <v>8</v>
      </c>
      <c r="X51" s="19">
        <v>1086262</v>
      </c>
      <c r="Y51" s="19">
        <v>1086262</v>
      </c>
      <c r="Z51" s="20">
        <v>100</v>
      </c>
      <c r="AA51" s="5" t="s">
        <v>87</v>
      </c>
      <c r="AB51" s="120">
        <v>12</v>
      </c>
      <c r="AC51" s="139">
        <f>C51*(H51+M51+R51+W51+AB51)</f>
        <v>37</v>
      </c>
    </row>
    <row r="52" spans="1:29" ht="12.75">
      <c r="A52" s="2">
        <v>48</v>
      </c>
      <c r="B52" s="3" t="s">
        <v>38</v>
      </c>
      <c r="C52" s="19">
        <v>1</v>
      </c>
      <c r="D52" s="19">
        <v>2981400</v>
      </c>
      <c r="E52" s="19">
        <v>1967229</v>
      </c>
      <c r="F52" s="20">
        <v>65.98</v>
      </c>
      <c r="G52" s="5" t="s">
        <v>90</v>
      </c>
      <c r="H52" s="120">
        <v>0</v>
      </c>
      <c r="I52" s="19">
        <v>3550</v>
      </c>
      <c r="J52" s="19">
        <v>348</v>
      </c>
      <c r="K52" s="20">
        <v>9.802816901408452</v>
      </c>
      <c r="L52" s="5" t="s">
        <v>89</v>
      </c>
      <c r="M52" s="47">
        <v>1</v>
      </c>
      <c r="N52" s="17">
        <v>99</v>
      </c>
      <c r="O52" s="17">
        <v>90</v>
      </c>
      <c r="P52" s="18">
        <v>90.9090909090909</v>
      </c>
      <c r="Q52" s="5" t="s">
        <v>87</v>
      </c>
      <c r="R52" s="120">
        <v>12</v>
      </c>
      <c r="S52" s="19">
        <v>0</v>
      </c>
      <c r="T52" s="19">
        <v>37</v>
      </c>
      <c r="U52" s="20">
        <v>0</v>
      </c>
      <c r="V52" s="19"/>
      <c r="W52" s="120">
        <v>0</v>
      </c>
      <c r="X52" s="19">
        <v>2083700</v>
      </c>
      <c r="Y52" s="19">
        <v>2083700</v>
      </c>
      <c r="Z52" s="20">
        <v>100</v>
      </c>
      <c r="AA52" s="5" t="s">
        <v>87</v>
      </c>
      <c r="AB52" s="120">
        <v>12</v>
      </c>
      <c r="AC52" s="139">
        <f>C52*(H52+M52+R52+W52+AB52)</f>
        <v>25</v>
      </c>
    </row>
    <row r="53" spans="1:29" ht="12.75">
      <c r="A53" s="2">
        <v>49</v>
      </c>
      <c r="B53" s="3" t="s">
        <v>39</v>
      </c>
      <c r="C53" s="19">
        <v>0</v>
      </c>
      <c r="D53" s="19">
        <v>469428</v>
      </c>
      <c r="E53" s="19">
        <v>306020</v>
      </c>
      <c r="F53" s="20">
        <v>65.19</v>
      </c>
      <c r="G53" s="5" t="s">
        <v>90</v>
      </c>
      <c r="H53" s="120">
        <v>0</v>
      </c>
      <c r="I53" s="19">
        <v>170</v>
      </c>
      <c r="J53" s="19">
        <v>93</v>
      </c>
      <c r="K53" s="20">
        <v>54.70588235294118</v>
      </c>
      <c r="L53" s="5" t="s">
        <v>87</v>
      </c>
      <c r="M53" s="47">
        <v>2</v>
      </c>
      <c r="N53" s="17">
        <v>22</v>
      </c>
      <c r="O53" s="17">
        <v>18</v>
      </c>
      <c r="P53" s="18">
        <v>81.81818181818183</v>
      </c>
      <c r="Q53" s="5" t="s">
        <v>90</v>
      </c>
      <c r="R53" s="120">
        <v>0</v>
      </c>
      <c r="S53" s="19">
        <v>0</v>
      </c>
      <c r="T53" s="19">
        <v>12</v>
      </c>
      <c r="U53" s="20">
        <v>0</v>
      </c>
      <c r="V53" s="19"/>
      <c r="W53" s="120">
        <v>0</v>
      </c>
      <c r="X53" s="19">
        <v>273538</v>
      </c>
      <c r="Y53" s="19">
        <v>273538</v>
      </c>
      <c r="Z53" s="20">
        <v>100</v>
      </c>
      <c r="AA53" s="5" t="s">
        <v>87</v>
      </c>
      <c r="AB53" s="120">
        <v>12</v>
      </c>
      <c r="AC53" s="139">
        <f>C53*(H53+M53+R53+W53+AB53)</f>
        <v>0</v>
      </c>
    </row>
    <row r="54" spans="1:29" ht="12.75">
      <c r="A54" s="2">
        <v>50</v>
      </c>
      <c r="B54" s="3" t="s">
        <v>34</v>
      </c>
      <c r="C54" s="19">
        <v>1</v>
      </c>
      <c r="D54" s="19">
        <v>288888</v>
      </c>
      <c r="E54" s="19">
        <v>201768</v>
      </c>
      <c r="F54" s="20">
        <v>69.84</v>
      </c>
      <c r="G54" s="5" t="s">
        <v>89</v>
      </c>
      <c r="H54" s="120">
        <v>4</v>
      </c>
      <c r="I54" s="19">
        <v>810</v>
      </c>
      <c r="J54" s="19">
        <v>242</v>
      </c>
      <c r="K54" s="20">
        <v>29.876543209876544</v>
      </c>
      <c r="L54" s="5" t="s">
        <v>88</v>
      </c>
      <c r="M54" s="47">
        <v>1.5</v>
      </c>
      <c r="N54" s="17">
        <v>63</v>
      </c>
      <c r="O54" s="17">
        <v>56</v>
      </c>
      <c r="P54" s="18">
        <v>88.88888888888889</v>
      </c>
      <c r="Q54" s="5" t="s">
        <v>87</v>
      </c>
      <c r="R54" s="120">
        <v>12</v>
      </c>
      <c r="S54" s="19">
        <v>1</v>
      </c>
      <c r="T54" s="19">
        <v>26</v>
      </c>
      <c r="U54" s="20">
        <v>3.8</v>
      </c>
      <c r="V54" s="5" t="s">
        <v>88</v>
      </c>
      <c r="W54" s="120">
        <v>8</v>
      </c>
      <c r="X54" s="19">
        <v>186630</v>
      </c>
      <c r="Y54" s="19">
        <v>202091</v>
      </c>
      <c r="Z54" s="20">
        <v>92.34948612258835</v>
      </c>
      <c r="AA54" s="5" t="s">
        <v>88</v>
      </c>
      <c r="AB54" s="120">
        <v>8</v>
      </c>
      <c r="AC54" s="139">
        <f>C54*(H54+M54+R54+W54+AB54)</f>
        <v>33.5</v>
      </c>
    </row>
    <row r="55" spans="1:29" ht="12.75">
      <c r="A55" s="2">
        <v>51</v>
      </c>
      <c r="B55" s="3" t="s">
        <v>28</v>
      </c>
      <c r="C55" s="19">
        <v>1</v>
      </c>
      <c r="D55" s="19">
        <v>643548</v>
      </c>
      <c r="E55" s="19">
        <v>469895</v>
      </c>
      <c r="F55" s="20">
        <v>73.02</v>
      </c>
      <c r="G55" s="5" t="s">
        <v>89</v>
      </c>
      <c r="H55" s="120">
        <v>4</v>
      </c>
      <c r="I55" s="19">
        <v>10426</v>
      </c>
      <c r="J55" s="19">
        <v>729</v>
      </c>
      <c r="K55" s="20">
        <v>6.992135046997889</v>
      </c>
      <c r="L55" s="5" t="s">
        <v>90</v>
      </c>
      <c r="M55" s="47">
        <v>0</v>
      </c>
      <c r="N55" s="17">
        <v>148</v>
      </c>
      <c r="O55" s="17">
        <v>130</v>
      </c>
      <c r="P55" s="18">
        <v>87.83783783783784</v>
      </c>
      <c r="Q55" s="5" t="s">
        <v>88</v>
      </c>
      <c r="R55" s="120">
        <v>8</v>
      </c>
      <c r="S55" s="19">
        <v>0</v>
      </c>
      <c r="T55" s="19">
        <v>48</v>
      </c>
      <c r="U55" s="20">
        <v>0</v>
      </c>
      <c r="V55" s="19"/>
      <c r="W55" s="120">
        <v>0</v>
      </c>
      <c r="X55" s="19">
        <v>369300</v>
      </c>
      <c r="Y55" s="19">
        <v>369300</v>
      </c>
      <c r="Z55" s="20">
        <v>100</v>
      </c>
      <c r="AA55" s="5" t="s">
        <v>87</v>
      </c>
      <c r="AB55" s="120">
        <v>12</v>
      </c>
      <c r="AC55" s="139">
        <f>C55*(H55+M55+R55+W55+AB55)</f>
        <v>24</v>
      </c>
    </row>
    <row r="56" spans="1:29" ht="12.75">
      <c r="A56" s="2">
        <v>52</v>
      </c>
      <c r="B56" s="3" t="s">
        <v>29</v>
      </c>
      <c r="C56" s="19">
        <v>0</v>
      </c>
      <c r="D56" s="19">
        <v>889837</v>
      </c>
      <c r="E56" s="19">
        <v>873591</v>
      </c>
      <c r="F56" s="20">
        <v>98.17</v>
      </c>
      <c r="G56" s="5" t="s">
        <v>87</v>
      </c>
      <c r="H56" s="120">
        <v>12</v>
      </c>
      <c r="I56" s="19">
        <v>12480</v>
      </c>
      <c r="J56" s="19">
        <v>1288</v>
      </c>
      <c r="K56" s="20">
        <v>10.32051282051282</v>
      </c>
      <c r="L56" s="5" t="s">
        <v>89</v>
      </c>
      <c r="M56" s="47">
        <v>1</v>
      </c>
      <c r="N56" s="17">
        <v>134</v>
      </c>
      <c r="O56" s="17">
        <v>120</v>
      </c>
      <c r="P56" s="18">
        <v>89.55223880597015</v>
      </c>
      <c r="Q56" s="5" t="s">
        <v>87</v>
      </c>
      <c r="R56" s="120">
        <v>12</v>
      </c>
      <c r="S56" s="19">
        <v>0</v>
      </c>
      <c r="T56" s="19">
        <v>89</v>
      </c>
      <c r="U56" s="20">
        <v>0</v>
      </c>
      <c r="V56" s="19"/>
      <c r="W56" s="120">
        <v>0</v>
      </c>
      <c r="X56" s="19">
        <v>863591</v>
      </c>
      <c r="Y56" s="19">
        <v>863591</v>
      </c>
      <c r="Z56" s="20">
        <v>100</v>
      </c>
      <c r="AA56" s="5" t="s">
        <v>87</v>
      </c>
      <c r="AB56" s="120">
        <v>12</v>
      </c>
      <c r="AC56" s="139">
        <f>C56*(H56+M56+R56+W56+AB56)</f>
        <v>0</v>
      </c>
    </row>
    <row r="57" spans="1:29" ht="12.75">
      <c r="A57" s="2">
        <v>53</v>
      </c>
      <c r="B57" s="3" t="s">
        <v>48</v>
      </c>
      <c r="C57" s="19">
        <v>1</v>
      </c>
      <c r="D57" s="19">
        <v>695400</v>
      </c>
      <c r="E57" s="19">
        <v>695400</v>
      </c>
      <c r="F57" s="20">
        <v>100</v>
      </c>
      <c r="G57" s="5" t="s">
        <v>87</v>
      </c>
      <c r="H57" s="120">
        <v>12</v>
      </c>
      <c r="I57" s="19">
        <v>6619</v>
      </c>
      <c r="J57" s="19">
        <v>2197</v>
      </c>
      <c r="K57" s="20">
        <v>33.19232512464119</v>
      </c>
      <c r="L57" s="5" t="s">
        <v>88</v>
      </c>
      <c r="M57" s="47">
        <v>1.5</v>
      </c>
      <c r="N57" s="17">
        <v>240</v>
      </c>
      <c r="O57" s="17">
        <v>199</v>
      </c>
      <c r="P57" s="18">
        <v>82.91666666666667</v>
      </c>
      <c r="Q57" s="5" t="s">
        <v>89</v>
      </c>
      <c r="R57" s="120">
        <v>4</v>
      </c>
      <c r="S57" s="19">
        <v>0</v>
      </c>
      <c r="T57" s="19">
        <v>150</v>
      </c>
      <c r="U57" s="20">
        <v>0</v>
      </c>
      <c r="V57" s="19"/>
      <c r="W57" s="120">
        <v>0</v>
      </c>
      <c r="X57" s="19">
        <v>493156</v>
      </c>
      <c r="Y57" s="19">
        <v>493156</v>
      </c>
      <c r="Z57" s="20">
        <v>100</v>
      </c>
      <c r="AA57" s="5" t="s">
        <v>87</v>
      </c>
      <c r="AB57" s="120">
        <v>12</v>
      </c>
      <c r="AC57" s="139">
        <f>C57*(H57+M57+R57+W57+AB57)</f>
        <v>29.5</v>
      </c>
    </row>
    <row r="58" spans="1:29" ht="12.75">
      <c r="A58" s="2">
        <v>54</v>
      </c>
      <c r="B58" s="3" t="s">
        <v>49</v>
      </c>
      <c r="C58" s="19">
        <v>1</v>
      </c>
      <c r="D58" s="19">
        <v>834755</v>
      </c>
      <c r="E58" s="19">
        <v>752618</v>
      </c>
      <c r="F58" s="20">
        <v>90.16</v>
      </c>
      <c r="G58" s="5" t="s">
        <v>88</v>
      </c>
      <c r="H58" s="120">
        <v>8</v>
      </c>
      <c r="I58" s="19">
        <v>4054</v>
      </c>
      <c r="J58" s="19">
        <v>3851</v>
      </c>
      <c r="K58" s="20">
        <v>94.99259990133201</v>
      </c>
      <c r="L58" s="5" t="s">
        <v>87</v>
      </c>
      <c r="M58" s="47">
        <v>2</v>
      </c>
      <c r="N58" s="17">
        <v>264</v>
      </c>
      <c r="O58" s="17">
        <v>244</v>
      </c>
      <c r="P58" s="18">
        <v>92.42424242424242</v>
      </c>
      <c r="Q58" s="5" t="s">
        <v>87</v>
      </c>
      <c r="R58" s="120">
        <v>12</v>
      </c>
      <c r="S58" s="19">
        <v>0</v>
      </c>
      <c r="T58" s="19">
        <v>59</v>
      </c>
      <c r="U58" s="20">
        <v>0</v>
      </c>
      <c r="V58" s="19"/>
      <c r="W58" s="120">
        <v>0</v>
      </c>
      <c r="X58" s="19">
        <v>498141</v>
      </c>
      <c r="Y58" s="19">
        <v>498141</v>
      </c>
      <c r="Z58" s="20">
        <v>100</v>
      </c>
      <c r="AA58" s="5" t="s">
        <v>87</v>
      </c>
      <c r="AB58" s="120">
        <v>12</v>
      </c>
      <c r="AC58" s="139">
        <f>C58*(H58+M58+R58+W58+AB58)</f>
        <v>34</v>
      </c>
    </row>
    <row r="59" spans="1:29" ht="12.75">
      <c r="A59" s="2">
        <v>55</v>
      </c>
      <c r="B59" s="3" t="s">
        <v>79</v>
      </c>
      <c r="C59" s="19">
        <v>0</v>
      </c>
      <c r="D59" s="19">
        <v>958528</v>
      </c>
      <c r="E59" s="19">
        <v>549076</v>
      </c>
      <c r="F59" s="20">
        <v>57.28</v>
      </c>
      <c r="G59" s="5" t="s">
        <v>90</v>
      </c>
      <c r="H59" s="120">
        <v>0</v>
      </c>
      <c r="I59" s="19">
        <v>4617</v>
      </c>
      <c r="J59" s="19">
        <v>512</v>
      </c>
      <c r="K59" s="20">
        <v>11.08945202512454</v>
      </c>
      <c r="L59" s="5" t="s">
        <v>89</v>
      </c>
      <c r="M59" s="47">
        <v>1</v>
      </c>
      <c r="N59" s="17">
        <v>181</v>
      </c>
      <c r="O59" s="17">
        <v>144</v>
      </c>
      <c r="P59" s="18">
        <v>79.55801104972376</v>
      </c>
      <c r="Q59" s="5" t="s">
        <v>90</v>
      </c>
      <c r="R59" s="120">
        <v>0</v>
      </c>
      <c r="S59" s="19">
        <v>1</v>
      </c>
      <c r="T59" s="19">
        <v>117</v>
      </c>
      <c r="U59" s="20">
        <v>0.8547008547008548</v>
      </c>
      <c r="V59" s="5" t="s">
        <v>88</v>
      </c>
      <c r="W59" s="120">
        <v>8</v>
      </c>
      <c r="X59" s="19">
        <v>529749</v>
      </c>
      <c r="Y59" s="19">
        <v>529749</v>
      </c>
      <c r="Z59" s="20">
        <v>100</v>
      </c>
      <c r="AA59" s="5" t="s">
        <v>87</v>
      </c>
      <c r="AB59" s="120">
        <v>12</v>
      </c>
      <c r="AC59" s="139">
        <f>C59*(H59+M59+R59+W59+AB59)</f>
        <v>0</v>
      </c>
    </row>
    <row r="60" spans="1:29" ht="12.75">
      <c r="A60" s="2">
        <v>56</v>
      </c>
      <c r="B60" s="3" t="s">
        <v>40</v>
      </c>
      <c r="C60" s="19">
        <v>1</v>
      </c>
      <c r="D60" s="19">
        <v>700858</v>
      </c>
      <c r="E60" s="19">
        <v>666375</v>
      </c>
      <c r="F60" s="20">
        <v>95.08</v>
      </c>
      <c r="G60" s="5" t="s">
        <v>87</v>
      </c>
      <c r="H60" s="120">
        <v>12</v>
      </c>
      <c r="I60" s="19">
        <v>1983</v>
      </c>
      <c r="J60" s="19">
        <v>394</v>
      </c>
      <c r="K60" s="20">
        <v>19.868885526979323</v>
      </c>
      <c r="L60" s="5" t="s">
        <v>89</v>
      </c>
      <c r="M60" s="47">
        <v>1</v>
      </c>
      <c r="N60" s="17">
        <v>94</v>
      </c>
      <c r="O60" s="17">
        <v>76</v>
      </c>
      <c r="P60" s="18">
        <v>80.85106382978722</v>
      </c>
      <c r="Q60" s="5" t="s">
        <v>90</v>
      </c>
      <c r="R60" s="120">
        <v>0</v>
      </c>
      <c r="S60" s="19">
        <v>0</v>
      </c>
      <c r="T60" s="19">
        <v>19</v>
      </c>
      <c r="U60" s="20">
        <v>0</v>
      </c>
      <c r="V60" s="19"/>
      <c r="W60" s="120">
        <v>0</v>
      </c>
      <c r="X60" s="19">
        <v>368979</v>
      </c>
      <c r="Y60" s="19">
        <v>395048</v>
      </c>
      <c r="Z60" s="20">
        <v>93.4010550616634</v>
      </c>
      <c r="AA60" s="5" t="s">
        <v>88</v>
      </c>
      <c r="AB60" s="120">
        <v>8</v>
      </c>
      <c r="AC60" s="139">
        <f>C60*(H60+M60+R60+W60+AB60)</f>
        <v>21</v>
      </c>
    </row>
    <row r="61" spans="1:29" ht="12.75">
      <c r="A61" s="2">
        <v>57</v>
      </c>
      <c r="B61" s="3" t="s">
        <v>50</v>
      </c>
      <c r="C61" s="19">
        <v>1</v>
      </c>
      <c r="D61" s="19">
        <v>3786488</v>
      </c>
      <c r="E61" s="19">
        <v>3773106</v>
      </c>
      <c r="F61" s="20">
        <v>99.65</v>
      </c>
      <c r="G61" s="5" t="s">
        <v>87</v>
      </c>
      <c r="H61" s="120">
        <v>12</v>
      </c>
      <c r="I61" s="19">
        <v>16006</v>
      </c>
      <c r="J61" s="19">
        <v>16006</v>
      </c>
      <c r="K61" s="20">
        <v>100</v>
      </c>
      <c r="L61" s="5" t="s">
        <v>87</v>
      </c>
      <c r="M61" s="47">
        <v>2</v>
      </c>
      <c r="N61" s="17">
        <v>350</v>
      </c>
      <c r="O61" s="17">
        <v>313</v>
      </c>
      <c r="P61" s="18">
        <v>89.42857142857143</v>
      </c>
      <c r="Q61" s="5" t="s">
        <v>87</v>
      </c>
      <c r="R61" s="120">
        <v>12</v>
      </c>
      <c r="S61" s="19">
        <v>14</v>
      </c>
      <c r="T61" s="19">
        <v>220</v>
      </c>
      <c r="U61" s="20">
        <v>6.363636363636363</v>
      </c>
      <c r="V61" s="5" t="s">
        <v>87</v>
      </c>
      <c r="W61" s="120">
        <v>12</v>
      </c>
      <c r="X61" s="108">
        <v>3684391</v>
      </c>
      <c r="Y61" s="19">
        <v>3772838</v>
      </c>
      <c r="Z61" s="20">
        <v>95.66530553392433</v>
      </c>
      <c r="AA61" s="5" t="s">
        <v>88</v>
      </c>
      <c r="AB61" s="120">
        <v>8</v>
      </c>
      <c r="AC61" s="139">
        <f>C61*(H61+M61+R61+W61+AB61)</f>
        <v>46</v>
      </c>
    </row>
    <row r="62" spans="1:29" ht="12.75">
      <c r="A62" s="2">
        <v>58</v>
      </c>
      <c r="B62" s="3" t="s">
        <v>71</v>
      </c>
      <c r="C62" s="19">
        <v>0</v>
      </c>
      <c r="D62" s="19">
        <v>307930</v>
      </c>
      <c r="E62" s="19">
        <v>176366</v>
      </c>
      <c r="F62" s="20">
        <v>57.27</v>
      </c>
      <c r="G62" s="5" t="s">
        <v>90</v>
      </c>
      <c r="H62" s="120">
        <v>0</v>
      </c>
      <c r="I62" s="19">
        <v>547</v>
      </c>
      <c r="J62" s="19">
        <v>91</v>
      </c>
      <c r="K62" s="20">
        <v>16.63619744058501</v>
      </c>
      <c r="L62" s="5" t="s">
        <v>89</v>
      </c>
      <c r="M62" s="47">
        <v>1</v>
      </c>
      <c r="N62" s="17">
        <v>45</v>
      </c>
      <c r="O62" s="17">
        <v>39</v>
      </c>
      <c r="P62" s="18">
        <v>86.66666666666667</v>
      </c>
      <c r="Q62" s="5" t="s">
        <v>88</v>
      </c>
      <c r="R62" s="120">
        <v>8</v>
      </c>
      <c r="S62" s="19">
        <v>0</v>
      </c>
      <c r="T62" s="19">
        <v>15</v>
      </c>
      <c r="U62" s="20">
        <v>0</v>
      </c>
      <c r="V62" s="19"/>
      <c r="W62" s="120">
        <v>0</v>
      </c>
      <c r="X62" s="19">
        <v>0</v>
      </c>
      <c r="Y62" s="19">
        <v>0</v>
      </c>
      <c r="Z62" s="20">
        <v>0</v>
      </c>
      <c r="AA62" s="19"/>
      <c r="AB62" s="120">
        <v>0</v>
      </c>
      <c r="AC62" s="139">
        <f>C62*(H62+M62+R62+W62+AB62)</f>
        <v>0</v>
      </c>
    </row>
    <row r="63" spans="1:29" ht="12.75">
      <c r="A63" s="2">
        <v>59</v>
      </c>
      <c r="B63" s="3" t="s">
        <v>72</v>
      </c>
      <c r="C63" s="19">
        <v>1</v>
      </c>
      <c r="D63" s="19">
        <v>539151</v>
      </c>
      <c r="E63" s="19">
        <v>246457</v>
      </c>
      <c r="F63" s="20">
        <v>45.71</v>
      </c>
      <c r="G63" s="5" t="s">
        <v>90</v>
      </c>
      <c r="H63" s="120">
        <v>0</v>
      </c>
      <c r="I63" s="19">
        <v>1782</v>
      </c>
      <c r="J63" s="19">
        <v>1283</v>
      </c>
      <c r="K63" s="20">
        <v>71.99775533108867</v>
      </c>
      <c r="L63" s="5" t="s">
        <v>87</v>
      </c>
      <c r="M63" s="47">
        <v>2</v>
      </c>
      <c r="N63" s="17">
        <v>62</v>
      </c>
      <c r="O63" s="17">
        <v>54</v>
      </c>
      <c r="P63" s="18">
        <v>87.09677419354838</v>
      </c>
      <c r="Q63" s="5" t="s">
        <v>88</v>
      </c>
      <c r="R63" s="120">
        <v>8</v>
      </c>
      <c r="S63" s="19">
        <v>0</v>
      </c>
      <c r="T63" s="19">
        <v>27</v>
      </c>
      <c r="U63" s="20">
        <v>0</v>
      </c>
      <c r="V63" s="19"/>
      <c r="W63" s="120">
        <v>0</v>
      </c>
      <c r="X63" s="19">
        <v>136526</v>
      </c>
      <c r="Y63" s="19">
        <v>136526</v>
      </c>
      <c r="Z63" s="20">
        <v>100</v>
      </c>
      <c r="AA63" s="5" t="s">
        <v>87</v>
      </c>
      <c r="AB63" s="120">
        <v>12</v>
      </c>
      <c r="AC63" s="139">
        <f>C63*(H63+M63+R63+W63+AB63)</f>
        <v>22</v>
      </c>
    </row>
    <row r="64" spans="1:29" ht="12.75">
      <c r="A64" s="2">
        <v>60</v>
      </c>
      <c r="B64" s="3" t="s">
        <v>35</v>
      </c>
      <c r="C64" s="19">
        <v>1</v>
      </c>
      <c r="D64" s="19">
        <v>4276400</v>
      </c>
      <c r="E64" s="19">
        <v>2658872</v>
      </c>
      <c r="F64" s="20">
        <v>62.18</v>
      </c>
      <c r="G64" s="5" t="s">
        <v>90</v>
      </c>
      <c r="H64" s="120">
        <v>0</v>
      </c>
      <c r="I64" s="19">
        <v>11761</v>
      </c>
      <c r="J64" s="19">
        <v>3462</v>
      </c>
      <c r="K64" s="20">
        <v>29.43627242581413</v>
      </c>
      <c r="L64" s="5" t="s">
        <v>88</v>
      </c>
      <c r="M64" s="47">
        <v>1.5</v>
      </c>
      <c r="N64" s="17">
        <v>258</v>
      </c>
      <c r="O64" s="17">
        <v>207</v>
      </c>
      <c r="P64" s="18">
        <v>80.23255813953489</v>
      </c>
      <c r="Q64" s="5" t="s">
        <v>90</v>
      </c>
      <c r="R64" s="120">
        <v>0</v>
      </c>
      <c r="S64" s="19">
        <v>0</v>
      </c>
      <c r="T64" s="19">
        <v>75</v>
      </c>
      <c r="U64" s="20">
        <v>0</v>
      </c>
      <c r="V64" s="19"/>
      <c r="W64" s="120">
        <v>0</v>
      </c>
      <c r="X64" s="19">
        <v>2500934</v>
      </c>
      <c r="Y64" s="19">
        <v>2500934</v>
      </c>
      <c r="Z64" s="20">
        <v>100</v>
      </c>
      <c r="AA64" s="5" t="s">
        <v>87</v>
      </c>
      <c r="AB64" s="120">
        <v>12</v>
      </c>
      <c r="AC64" s="139">
        <f>C64*(H64+M64+R64+W64+AB64)</f>
        <v>13.5</v>
      </c>
    </row>
    <row r="65" spans="1:29" ht="12.75">
      <c r="A65" s="2">
        <v>61</v>
      </c>
      <c r="B65" s="3" t="s">
        <v>13</v>
      </c>
      <c r="C65" s="19">
        <v>1</v>
      </c>
      <c r="D65" s="19">
        <v>1154114</v>
      </c>
      <c r="E65" s="19">
        <v>988152</v>
      </c>
      <c r="F65" s="20">
        <v>85.62</v>
      </c>
      <c r="G65" s="5" t="s">
        <v>88</v>
      </c>
      <c r="H65" s="120">
        <v>8</v>
      </c>
      <c r="I65" s="19">
        <v>7167</v>
      </c>
      <c r="J65" s="19">
        <v>426</v>
      </c>
      <c r="K65" s="20">
        <v>5.94390958560067</v>
      </c>
      <c r="L65" s="5" t="s">
        <v>90</v>
      </c>
      <c r="M65" s="47">
        <v>0</v>
      </c>
      <c r="N65" s="17">
        <v>422</v>
      </c>
      <c r="O65" s="17">
        <v>373</v>
      </c>
      <c r="P65" s="18">
        <v>88.38862559241706</v>
      </c>
      <c r="Q65" s="5" t="s">
        <v>88</v>
      </c>
      <c r="R65" s="120">
        <v>8</v>
      </c>
      <c r="S65" s="19">
        <v>1</v>
      </c>
      <c r="T65" s="19">
        <v>89</v>
      </c>
      <c r="U65" s="20">
        <v>1.1235955056179776</v>
      </c>
      <c r="V65" s="5" t="s">
        <v>88</v>
      </c>
      <c r="W65" s="120">
        <v>8</v>
      </c>
      <c r="X65" s="19">
        <v>318298</v>
      </c>
      <c r="Y65" s="19">
        <v>845448</v>
      </c>
      <c r="Z65" s="20">
        <v>37.648442009443514</v>
      </c>
      <c r="AA65" s="5" t="s">
        <v>88</v>
      </c>
      <c r="AB65" s="120">
        <v>8</v>
      </c>
      <c r="AC65" s="139">
        <f>C65*(H65+M65+R65+W65+AB65)</f>
        <v>32</v>
      </c>
    </row>
    <row r="66" spans="1:29" ht="12.75">
      <c r="A66" s="2">
        <v>62</v>
      </c>
      <c r="B66" s="3" t="s">
        <v>51</v>
      </c>
      <c r="C66" s="19">
        <v>0</v>
      </c>
      <c r="D66" s="19">
        <v>3220260</v>
      </c>
      <c r="E66" s="19">
        <v>2912280</v>
      </c>
      <c r="F66" s="20">
        <v>90.44</v>
      </c>
      <c r="G66" s="5" t="s">
        <v>87</v>
      </c>
      <c r="H66" s="120">
        <v>12</v>
      </c>
      <c r="I66" s="7">
        <v>0</v>
      </c>
      <c r="J66" s="9">
        <v>0</v>
      </c>
      <c r="K66" s="9">
        <v>0</v>
      </c>
      <c r="L66" s="9"/>
      <c r="M66" s="124">
        <v>0</v>
      </c>
      <c r="N66" s="7">
        <v>0</v>
      </c>
      <c r="O66" s="17">
        <v>282</v>
      </c>
      <c r="P66" s="18">
        <v>83.67952522255193</v>
      </c>
      <c r="Q66" s="5" t="s">
        <v>89</v>
      </c>
      <c r="R66" s="120">
        <v>4</v>
      </c>
      <c r="S66" s="19">
        <v>6</v>
      </c>
      <c r="T66" s="19">
        <v>111</v>
      </c>
      <c r="U66" s="20">
        <v>5.405405405405405</v>
      </c>
      <c r="V66" s="5" t="s">
        <v>87</v>
      </c>
      <c r="W66" s="120">
        <v>12</v>
      </c>
      <c r="X66" s="7">
        <v>0</v>
      </c>
      <c r="Y66" s="9">
        <v>0</v>
      </c>
      <c r="Z66" s="9">
        <v>0</v>
      </c>
      <c r="AA66" s="9"/>
      <c r="AB66" s="124">
        <v>0</v>
      </c>
      <c r="AC66" s="139">
        <f>C66*(H66+M66+R66+W66+AB66)</f>
        <v>0</v>
      </c>
    </row>
    <row r="67" spans="1:29" ht="12.75">
      <c r="A67" s="2">
        <v>63</v>
      </c>
      <c r="B67" s="3" t="s">
        <v>52</v>
      </c>
      <c r="C67" s="19">
        <v>1</v>
      </c>
      <c r="D67" s="19">
        <v>2521892</v>
      </c>
      <c r="E67" s="19">
        <v>2309737</v>
      </c>
      <c r="F67" s="20">
        <v>91.59</v>
      </c>
      <c r="G67" s="5" t="s">
        <v>87</v>
      </c>
      <c r="H67" s="120">
        <v>12</v>
      </c>
      <c r="I67" s="7">
        <v>0</v>
      </c>
      <c r="J67" s="9">
        <v>0</v>
      </c>
      <c r="K67" s="9">
        <v>0</v>
      </c>
      <c r="L67" s="9"/>
      <c r="M67" s="124">
        <v>0</v>
      </c>
      <c r="N67" s="17">
        <v>416</v>
      </c>
      <c r="O67" s="17">
        <v>343</v>
      </c>
      <c r="P67" s="18">
        <v>82.45192307692307</v>
      </c>
      <c r="Q67" s="5" t="s">
        <v>89</v>
      </c>
      <c r="R67" s="120">
        <v>4</v>
      </c>
      <c r="S67" s="19">
        <v>0</v>
      </c>
      <c r="T67" s="19">
        <v>121</v>
      </c>
      <c r="U67" s="20">
        <v>0</v>
      </c>
      <c r="V67" s="19"/>
      <c r="W67" s="120">
        <v>0</v>
      </c>
      <c r="X67" s="7">
        <v>0</v>
      </c>
      <c r="Y67" s="9">
        <v>0</v>
      </c>
      <c r="Z67" s="9">
        <v>0</v>
      </c>
      <c r="AA67" s="9"/>
      <c r="AB67" s="124">
        <v>0</v>
      </c>
      <c r="AC67" s="139">
        <f>C67*(H67+M67+R67+W67+AB67)</f>
        <v>16</v>
      </c>
    </row>
    <row r="68" spans="1:29" ht="12.75">
      <c r="A68" s="2">
        <v>64</v>
      </c>
      <c r="B68" s="3" t="s">
        <v>80</v>
      </c>
      <c r="C68" s="19">
        <v>1</v>
      </c>
      <c r="D68" s="19">
        <v>497973</v>
      </c>
      <c r="E68" s="19">
        <v>338225</v>
      </c>
      <c r="F68" s="20">
        <v>67.92</v>
      </c>
      <c r="G68" s="5" t="s">
        <v>89</v>
      </c>
      <c r="H68" s="120">
        <v>4</v>
      </c>
      <c r="I68" s="19">
        <v>6433</v>
      </c>
      <c r="J68" s="19">
        <v>4800</v>
      </c>
      <c r="K68" s="20">
        <v>74.61526503963935</v>
      </c>
      <c r="L68" s="5" t="s">
        <v>87</v>
      </c>
      <c r="M68" s="47">
        <v>2</v>
      </c>
      <c r="N68" s="17">
        <v>70</v>
      </c>
      <c r="O68" s="17">
        <v>59</v>
      </c>
      <c r="P68" s="18">
        <v>84.28571428571429</v>
      </c>
      <c r="Q68" s="5" t="s">
        <v>89</v>
      </c>
      <c r="R68" s="120">
        <v>4</v>
      </c>
      <c r="S68" s="19">
        <v>0</v>
      </c>
      <c r="T68" s="19">
        <v>48</v>
      </c>
      <c r="U68" s="20">
        <v>0</v>
      </c>
      <c r="V68" s="19"/>
      <c r="W68" s="120">
        <v>0</v>
      </c>
      <c r="X68" s="19">
        <v>259166</v>
      </c>
      <c r="Y68" s="19">
        <v>259166</v>
      </c>
      <c r="Z68" s="20">
        <v>100</v>
      </c>
      <c r="AA68" s="5" t="s">
        <v>87</v>
      </c>
      <c r="AB68" s="120">
        <v>12</v>
      </c>
      <c r="AC68" s="139">
        <f>C68*(H68+M68+R68+W68+AB68)</f>
        <v>22</v>
      </c>
    </row>
    <row r="69" spans="1:29" ht="12.75">
      <c r="A69" s="2">
        <v>65</v>
      </c>
      <c r="B69" s="3" t="s">
        <v>57</v>
      </c>
      <c r="C69" s="19">
        <v>1</v>
      </c>
      <c r="D69" s="19">
        <v>4297227</v>
      </c>
      <c r="E69" s="19">
        <v>3490158</v>
      </c>
      <c r="F69" s="20">
        <v>81.22</v>
      </c>
      <c r="G69" s="5" t="s">
        <v>88</v>
      </c>
      <c r="H69" s="120">
        <v>8</v>
      </c>
      <c r="I69" s="19">
        <v>42064</v>
      </c>
      <c r="J69" s="19">
        <v>13518</v>
      </c>
      <c r="K69" s="20">
        <v>32.13674400912895</v>
      </c>
      <c r="L69" s="5" t="s">
        <v>88</v>
      </c>
      <c r="M69" s="47">
        <v>1.5</v>
      </c>
      <c r="N69" s="17">
        <v>447</v>
      </c>
      <c r="O69" s="17">
        <v>372</v>
      </c>
      <c r="P69" s="18">
        <v>83.22147651006712</v>
      </c>
      <c r="Q69" s="5" t="s">
        <v>89</v>
      </c>
      <c r="R69" s="120">
        <v>4</v>
      </c>
      <c r="S69" s="19">
        <v>20</v>
      </c>
      <c r="T69" s="19">
        <v>313</v>
      </c>
      <c r="U69" s="20">
        <v>6.3897763578274756</v>
      </c>
      <c r="V69" s="5" t="s">
        <v>87</v>
      </c>
      <c r="W69" s="120">
        <v>12</v>
      </c>
      <c r="X69" s="19">
        <v>3529598</v>
      </c>
      <c r="Y69" s="19">
        <v>3529598</v>
      </c>
      <c r="Z69" s="20">
        <v>100</v>
      </c>
      <c r="AA69" s="5" t="s">
        <v>87</v>
      </c>
      <c r="AB69" s="120">
        <v>12</v>
      </c>
      <c r="AC69" s="139">
        <f>C69*(H69+M69+R69+W69+AB69)</f>
        <v>37.5</v>
      </c>
    </row>
    <row r="70" spans="1:29" ht="12.75">
      <c r="A70" s="2">
        <v>66</v>
      </c>
      <c r="B70" s="3" t="s">
        <v>14</v>
      </c>
      <c r="C70" s="19">
        <v>1</v>
      </c>
      <c r="D70" s="19">
        <v>985537</v>
      </c>
      <c r="E70" s="19">
        <v>673956</v>
      </c>
      <c r="F70" s="20">
        <v>68.38</v>
      </c>
      <c r="G70" s="5" t="s">
        <v>89</v>
      </c>
      <c r="H70" s="120">
        <v>4</v>
      </c>
      <c r="I70" s="19">
        <v>3249</v>
      </c>
      <c r="J70" s="19">
        <v>561</v>
      </c>
      <c r="K70" s="20">
        <v>17.266851338873497</v>
      </c>
      <c r="L70" s="5" t="s">
        <v>89</v>
      </c>
      <c r="M70" s="47">
        <v>1</v>
      </c>
      <c r="N70" s="17">
        <v>264</v>
      </c>
      <c r="O70" s="17">
        <v>228</v>
      </c>
      <c r="P70" s="18">
        <v>86.36363636363636</v>
      </c>
      <c r="Q70" s="5" t="s">
        <v>88</v>
      </c>
      <c r="R70" s="120">
        <v>8</v>
      </c>
      <c r="S70" s="19">
        <v>1</v>
      </c>
      <c r="T70" s="19">
        <v>85</v>
      </c>
      <c r="U70" s="20">
        <v>1.1764705882352942</v>
      </c>
      <c r="V70" s="5" t="s">
        <v>88</v>
      </c>
      <c r="W70" s="120">
        <v>8</v>
      </c>
      <c r="X70" s="19">
        <v>613257</v>
      </c>
      <c r="Y70" s="19">
        <v>613257</v>
      </c>
      <c r="Z70" s="20">
        <v>100</v>
      </c>
      <c r="AA70" s="5" t="s">
        <v>87</v>
      </c>
      <c r="AB70" s="120">
        <v>12</v>
      </c>
      <c r="AC70" s="139">
        <f>C70*(H70+M70+R70+W70+AB70)</f>
        <v>33</v>
      </c>
    </row>
    <row r="71" spans="1:29" ht="12.75">
      <c r="A71" s="2">
        <v>67</v>
      </c>
      <c r="B71" s="3" t="s">
        <v>41</v>
      </c>
      <c r="C71" s="19">
        <v>1</v>
      </c>
      <c r="D71" s="19">
        <v>2786281</v>
      </c>
      <c r="E71" s="19">
        <v>1618655</v>
      </c>
      <c r="F71" s="20">
        <v>58.09</v>
      </c>
      <c r="G71" s="5" t="s">
        <v>90</v>
      </c>
      <c r="H71" s="120">
        <v>0</v>
      </c>
      <c r="I71" s="19">
        <v>8072</v>
      </c>
      <c r="J71" s="19">
        <v>968</v>
      </c>
      <c r="K71" s="20">
        <v>11.992071357779981</v>
      </c>
      <c r="L71" s="5" t="s">
        <v>89</v>
      </c>
      <c r="M71" s="47">
        <v>1</v>
      </c>
      <c r="N71" s="17">
        <v>240</v>
      </c>
      <c r="O71" s="17">
        <v>196</v>
      </c>
      <c r="P71" s="18">
        <v>81.66666666666667</v>
      </c>
      <c r="Q71" s="5" t="s">
        <v>90</v>
      </c>
      <c r="R71" s="120">
        <v>0</v>
      </c>
      <c r="S71" s="19">
        <v>1</v>
      </c>
      <c r="T71" s="19">
        <v>46</v>
      </c>
      <c r="U71" s="20">
        <v>2.1739130434782608</v>
      </c>
      <c r="V71" s="5" t="s">
        <v>88</v>
      </c>
      <c r="W71" s="120">
        <v>8</v>
      </c>
      <c r="X71" s="19">
        <v>2787030</v>
      </c>
      <c r="Y71" s="19">
        <v>2787030</v>
      </c>
      <c r="Z71" s="20">
        <v>100</v>
      </c>
      <c r="AA71" s="5" t="s">
        <v>87</v>
      </c>
      <c r="AB71" s="120">
        <v>12</v>
      </c>
      <c r="AC71" s="139">
        <f>C71*(H71+M71+R71+W71+AB71)</f>
        <v>21</v>
      </c>
    </row>
    <row r="72" spans="1:29" ht="12.75">
      <c r="A72" s="2">
        <v>68</v>
      </c>
      <c r="B72" s="3" t="s">
        <v>15</v>
      </c>
      <c r="C72" s="19">
        <v>1</v>
      </c>
      <c r="D72" s="19">
        <v>1090100</v>
      </c>
      <c r="E72" s="19">
        <v>764423</v>
      </c>
      <c r="F72" s="20">
        <v>70.12</v>
      </c>
      <c r="G72" s="5" t="s">
        <v>89</v>
      </c>
      <c r="H72" s="120">
        <v>4</v>
      </c>
      <c r="I72" s="19">
        <v>3408</v>
      </c>
      <c r="J72" s="19">
        <v>970</v>
      </c>
      <c r="K72" s="20">
        <v>28.46244131455399</v>
      </c>
      <c r="L72" s="5" t="s">
        <v>88</v>
      </c>
      <c r="M72" s="47">
        <v>1.5</v>
      </c>
      <c r="N72" s="17">
        <v>209</v>
      </c>
      <c r="O72" s="17">
        <v>195</v>
      </c>
      <c r="P72" s="18">
        <v>93.30143540669856</v>
      </c>
      <c r="Q72" s="5" t="s">
        <v>87</v>
      </c>
      <c r="R72" s="120">
        <v>12</v>
      </c>
      <c r="S72" s="19">
        <v>1</v>
      </c>
      <c r="T72" s="19">
        <v>72</v>
      </c>
      <c r="U72" s="20">
        <v>1.3888888888888888</v>
      </c>
      <c r="V72" s="5" t="s">
        <v>88</v>
      </c>
      <c r="W72" s="120">
        <v>8</v>
      </c>
      <c r="X72" s="19">
        <v>578400</v>
      </c>
      <c r="Y72" s="19">
        <v>578400</v>
      </c>
      <c r="Z72" s="20">
        <v>100</v>
      </c>
      <c r="AA72" s="5" t="s">
        <v>87</v>
      </c>
      <c r="AB72" s="120">
        <v>12</v>
      </c>
      <c r="AC72" s="139">
        <f>C72*(H72+M72+R72+W72+AB72)</f>
        <v>37.5</v>
      </c>
    </row>
    <row r="73" spans="1:29" ht="12.75">
      <c r="A73" s="2">
        <v>69</v>
      </c>
      <c r="B73" s="3" t="s">
        <v>16</v>
      </c>
      <c r="C73" s="19">
        <v>0</v>
      </c>
      <c r="D73" s="19">
        <v>1353392</v>
      </c>
      <c r="E73" s="19">
        <v>894096</v>
      </c>
      <c r="F73" s="20">
        <v>66.06</v>
      </c>
      <c r="G73" s="5" t="s">
        <v>90</v>
      </c>
      <c r="H73" s="120">
        <v>0</v>
      </c>
      <c r="I73" s="19">
        <v>8998</v>
      </c>
      <c r="J73" s="19">
        <v>875</v>
      </c>
      <c r="K73" s="20">
        <v>9.724383196265837</v>
      </c>
      <c r="L73" s="5" t="s">
        <v>89</v>
      </c>
      <c r="M73" s="47">
        <v>1</v>
      </c>
      <c r="N73" s="17">
        <v>238</v>
      </c>
      <c r="O73" s="17">
        <v>200</v>
      </c>
      <c r="P73" s="18">
        <v>84.03361344537815</v>
      </c>
      <c r="Q73" s="5" t="s">
        <v>89</v>
      </c>
      <c r="R73" s="120">
        <v>4</v>
      </c>
      <c r="S73" s="19">
        <v>6</v>
      </c>
      <c r="T73" s="19">
        <v>96</v>
      </c>
      <c r="U73" s="20">
        <v>6.25</v>
      </c>
      <c r="V73" s="5" t="s">
        <v>87</v>
      </c>
      <c r="W73" s="120">
        <v>12</v>
      </c>
      <c r="X73" s="19">
        <v>894096</v>
      </c>
      <c r="Y73" s="19">
        <v>894096</v>
      </c>
      <c r="Z73" s="20">
        <v>100</v>
      </c>
      <c r="AA73" s="5" t="s">
        <v>87</v>
      </c>
      <c r="AB73" s="120">
        <v>12</v>
      </c>
      <c r="AC73" s="139">
        <f>C73*(H73+M73+R73+W73+AB73)</f>
        <v>0</v>
      </c>
    </row>
    <row r="74" spans="1:29" ht="12.75">
      <c r="A74" s="2">
        <v>70</v>
      </c>
      <c r="B74" s="3" t="s">
        <v>73</v>
      </c>
      <c r="C74" s="19">
        <v>1</v>
      </c>
      <c r="D74" s="19">
        <v>1046685</v>
      </c>
      <c r="E74" s="19">
        <v>887417</v>
      </c>
      <c r="F74" s="20">
        <v>84.78</v>
      </c>
      <c r="G74" s="5" t="s">
        <v>88</v>
      </c>
      <c r="H74" s="120">
        <v>8</v>
      </c>
      <c r="I74" s="19">
        <v>7912</v>
      </c>
      <c r="J74" s="19">
        <v>961</v>
      </c>
      <c r="K74" s="20">
        <v>12.146107178968656</v>
      </c>
      <c r="L74" s="5" t="s">
        <v>89</v>
      </c>
      <c r="M74" s="47">
        <v>1</v>
      </c>
      <c r="N74" s="17">
        <v>108</v>
      </c>
      <c r="O74" s="17">
        <v>94</v>
      </c>
      <c r="P74" s="18">
        <v>87.03703703703704</v>
      </c>
      <c r="Q74" s="5" t="s">
        <v>88</v>
      </c>
      <c r="R74" s="120">
        <v>8</v>
      </c>
      <c r="S74" s="19">
        <v>2</v>
      </c>
      <c r="T74" s="19">
        <v>78</v>
      </c>
      <c r="U74" s="20">
        <v>2.564102564102564</v>
      </c>
      <c r="V74" s="5" t="s">
        <v>88</v>
      </c>
      <c r="W74" s="120">
        <v>8</v>
      </c>
      <c r="X74" s="19">
        <v>889938</v>
      </c>
      <c r="Y74" s="19">
        <v>889938</v>
      </c>
      <c r="Z74" s="20">
        <v>100</v>
      </c>
      <c r="AA74" s="5" t="s">
        <v>87</v>
      </c>
      <c r="AB74" s="120">
        <v>12</v>
      </c>
      <c r="AC74" s="139">
        <f>C74*(H74+M74+R74+W74+AB74)</f>
        <v>37</v>
      </c>
    </row>
    <row r="75" spans="1:29" ht="12.75">
      <c r="A75" s="2">
        <v>71</v>
      </c>
      <c r="B75" s="3" t="s">
        <v>17</v>
      </c>
      <c r="C75" s="19">
        <v>1</v>
      </c>
      <c r="D75" s="19">
        <v>1553925</v>
      </c>
      <c r="E75" s="19">
        <v>1287900</v>
      </c>
      <c r="F75" s="20">
        <v>82.88</v>
      </c>
      <c r="G75" s="5" t="s">
        <v>88</v>
      </c>
      <c r="H75" s="120">
        <v>8</v>
      </c>
      <c r="I75" s="19">
        <v>17418</v>
      </c>
      <c r="J75" s="19">
        <v>5725</v>
      </c>
      <c r="K75" s="20">
        <v>32.868297163853484</v>
      </c>
      <c r="L75" s="5" t="s">
        <v>88</v>
      </c>
      <c r="M75" s="47">
        <v>1.5</v>
      </c>
      <c r="N75" s="17">
        <v>284</v>
      </c>
      <c r="O75" s="17">
        <v>262</v>
      </c>
      <c r="P75" s="18">
        <v>92.25352112676056</v>
      </c>
      <c r="Q75" s="5" t="s">
        <v>87</v>
      </c>
      <c r="R75" s="120">
        <v>12</v>
      </c>
      <c r="S75" s="19">
        <v>0</v>
      </c>
      <c r="T75" s="19">
        <v>143</v>
      </c>
      <c r="U75" s="20">
        <v>0</v>
      </c>
      <c r="V75" s="19"/>
      <c r="W75" s="120">
        <v>0</v>
      </c>
      <c r="X75" s="19">
        <v>1146892</v>
      </c>
      <c r="Y75" s="19">
        <v>1146892</v>
      </c>
      <c r="Z75" s="20">
        <v>100</v>
      </c>
      <c r="AA75" s="5" t="s">
        <v>87</v>
      </c>
      <c r="AB75" s="120">
        <v>12</v>
      </c>
      <c r="AC75" s="139">
        <f>C75*(H75+M75+R75+W75+AB75)</f>
        <v>33.5</v>
      </c>
    </row>
    <row r="76" spans="1:29" ht="12.75">
      <c r="A76" s="2">
        <v>72</v>
      </c>
      <c r="B76" s="3" t="s">
        <v>58</v>
      </c>
      <c r="C76" s="19">
        <v>1</v>
      </c>
      <c r="D76" s="19">
        <v>1340608</v>
      </c>
      <c r="E76" s="19">
        <v>962717</v>
      </c>
      <c r="F76" s="20">
        <v>71.81</v>
      </c>
      <c r="G76" s="5" t="s">
        <v>89</v>
      </c>
      <c r="H76" s="120">
        <v>4</v>
      </c>
      <c r="I76" s="19">
        <v>10434</v>
      </c>
      <c r="J76" s="19">
        <v>925</v>
      </c>
      <c r="K76" s="20">
        <v>8.865248226950355</v>
      </c>
      <c r="L76" s="5" t="s">
        <v>90</v>
      </c>
      <c r="M76" s="47">
        <v>0</v>
      </c>
      <c r="N76" s="17">
        <v>49</v>
      </c>
      <c r="O76" s="17">
        <v>43</v>
      </c>
      <c r="P76" s="18">
        <v>87.75510204081633</v>
      </c>
      <c r="Q76" s="5" t="s">
        <v>88</v>
      </c>
      <c r="R76" s="120">
        <v>8</v>
      </c>
      <c r="S76" s="19">
        <v>16</v>
      </c>
      <c r="T76" s="19">
        <v>50</v>
      </c>
      <c r="U76" s="20">
        <v>32</v>
      </c>
      <c r="V76" s="5" t="s">
        <v>87</v>
      </c>
      <c r="W76" s="120">
        <v>12</v>
      </c>
      <c r="X76" s="19">
        <v>777478</v>
      </c>
      <c r="Y76" s="19">
        <v>799914</v>
      </c>
      <c r="Z76" s="20">
        <v>97.195198483837</v>
      </c>
      <c r="AA76" s="5" t="s">
        <v>88</v>
      </c>
      <c r="AB76" s="120">
        <v>8</v>
      </c>
      <c r="AC76" s="139">
        <f>C76*(H76+M76+R76+W76+AB76)</f>
        <v>32</v>
      </c>
    </row>
    <row r="77" spans="1:29" ht="12.75">
      <c r="A77" s="2">
        <v>73</v>
      </c>
      <c r="B77" s="3" t="s">
        <v>53</v>
      </c>
      <c r="C77" s="19">
        <v>1</v>
      </c>
      <c r="D77" s="19">
        <v>1521420</v>
      </c>
      <c r="E77" s="19">
        <v>1288677</v>
      </c>
      <c r="F77" s="20">
        <v>84.7</v>
      </c>
      <c r="G77" s="5" t="s">
        <v>88</v>
      </c>
      <c r="H77" s="120">
        <v>8</v>
      </c>
      <c r="I77" s="19">
        <v>3794</v>
      </c>
      <c r="J77" s="19">
        <v>2694</v>
      </c>
      <c r="K77" s="20">
        <v>71.00685292567212</v>
      </c>
      <c r="L77" s="5" t="s">
        <v>87</v>
      </c>
      <c r="M77" s="47">
        <v>2</v>
      </c>
      <c r="N77" s="17">
        <v>295</v>
      </c>
      <c r="O77" s="17">
        <v>264</v>
      </c>
      <c r="P77" s="18">
        <v>89.49152542372882</v>
      </c>
      <c r="Q77" s="5" t="s">
        <v>87</v>
      </c>
      <c r="R77" s="120">
        <v>12</v>
      </c>
      <c r="S77" s="19">
        <v>1</v>
      </c>
      <c r="T77" s="19">
        <v>111</v>
      </c>
      <c r="U77" s="20">
        <v>0.9009009009009009</v>
      </c>
      <c r="V77" s="5" t="s">
        <v>88</v>
      </c>
      <c r="W77" s="120">
        <v>8</v>
      </c>
      <c r="X77" s="19">
        <v>1518091</v>
      </c>
      <c r="Y77" s="19">
        <v>1518091</v>
      </c>
      <c r="Z77" s="20">
        <v>100</v>
      </c>
      <c r="AA77" s="5" t="s">
        <v>87</v>
      </c>
      <c r="AB77" s="120">
        <v>12</v>
      </c>
      <c r="AC77" s="139">
        <f>C77*(H77+M77+R77+W77+AB77)</f>
        <v>42</v>
      </c>
    </row>
    <row r="78" spans="1:29" ht="12.75">
      <c r="A78" s="2">
        <v>74</v>
      </c>
      <c r="B78" s="3" t="s">
        <v>54</v>
      </c>
      <c r="C78" s="19">
        <v>1</v>
      </c>
      <c r="D78" s="19">
        <v>1289853</v>
      </c>
      <c r="E78" s="19">
        <v>1084771</v>
      </c>
      <c r="F78" s="20">
        <v>84.1</v>
      </c>
      <c r="G78" s="5" t="s">
        <v>88</v>
      </c>
      <c r="H78" s="120">
        <v>8</v>
      </c>
      <c r="I78" s="19">
        <v>6040</v>
      </c>
      <c r="J78" s="19">
        <v>1162</v>
      </c>
      <c r="K78" s="20">
        <v>19.23841059602649</v>
      </c>
      <c r="L78" s="5" t="s">
        <v>89</v>
      </c>
      <c r="M78" s="47">
        <v>1</v>
      </c>
      <c r="N78" s="17">
        <v>278</v>
      </c>
      <c r="O78" s="17">
        <v>237</v>
      </c>
      <c r="P78" s="18">
        <v>85.25179856115108</v>
      </c>
      <c r="Q78" s="5" t="s">
        <v>89</v>
      </c>
      <c r="R78" s="120">
        <v>4</v>
      </c>
      <c r="S78" s="19">
        <v>1</v>
      </c>
      <c r="T78" s="19">
        <v>89</v>
      </c>
      <c r="U78" s="20">
        <v>1.1235955056179776</v>
      </c>
      <c r="V78" s="5" t="s">
        <v>88</v>
      </c>
      <c r="W78" s="120">
        <v>8</v>
      </c>
      <c r="X78" s="19">
        <v>1029714</v>
      </c>
      <c r="Y78" s="19">
        <v>1029714</v>
      </c>
      <c r="Z78" s="20">
        <v>100</v>
      </c>
      <c r="AA78" s="5" t="s">
        <v>87</v>
      </c>
      <c r="AB78" s="120">
        <v>12</v>
      </c>
      <c r="AC78" s="139">
        <f>C78*(H78+M78+R78+W78+AB78)</f>
        <v>33</v>
      </c>
    </row>
    <row r="79" spans="1:29" ht="12.75">
      <c r="A79" s="2">
        <v>75</v>
      </c>
      <c r="B79" s="3" t="s">
        <v>81</v>
      </c>
      <c r="C79" s="19">
        <v>0</v>
      </c>
      <c r="D79" s="19">
        <v>1343869</v>
      </c>
      <c r="E79" s="19">
        <v>1110842</v>
      </c>
      <c r="F79" s="20">
        <v>82.66</v>
      </c>
      <c r="G79" s="5" t="s">
        <v>88</v>
      </c>
      <c r="H79" s="120">
        <v>8</v>
      </c>
      <c r="I79" s="19">
        <v>8883</v>
      </c>
      <c r="J79" s="19">
        <v>607</v>
      </c>
      <c r="K79" s="20">
        <v>6.833277046043003</v>
      </c>
      <c r="L79" s="5" t="s">
        <v>90</v>
      </c>
      <c r="M79" s="47">
        <v>0</v>
      </c>
      <c r="N79" s="17">
        <v>169</v>
      </c>
      <c r="O79" s="17">
        <v>151</v>
      </c>
      <c r="P79" s="18">
        <v>89.3491124260355</v>
      </c>
      <c r="Q79" s="5" t="s">
        <v>87</v>
      </c>
      <c r="R79" s="120">
        <v>12</v>
      </c>
      <c r="S79" s="19">
        <v>3</v>
      </c>
      <c r="T79" s="19">
        <v>121</v>
      </c>
      <c r="U79" s="20">
        <v>2.479338842975207</v>
      </c>
      <c r="V79" s="5" t="s">
        <v>88</v>
      </c>
      <c r="W79" s="120">
        <v>8</v>
      </c>
      <c r="X79" s="19">
        <v>865693</v>
      </c>
      <c r="Y79" s="19">
        <v>865693</v>
      </c>
      <c r="Z79" s="20">
        <v>100</v>
      </c>
      <c r="AA79" s="5" t="s">
        <v>87</v>
      </c>
      <c r="AB79" s="120">
        <v>12</v>
      </c>
      <c r="AC79" s="139">
        <f>C79*(H79+M79+R79+W79+AB79)</f>
        <v>0</v>
      </c>
    </row>
    <row r="80" spans="1:29" ht="12.75">
      <c r="A80" s="2">
        <v>76</v>
      </c>
      <c r="B80" s="3" t="s">
        <v>59</v>
      </c>
      <c r="C80" s="19">
        <v>1</v>
      </c>
      <c r="D80" s="19">
        <v>1536497</v>
      </c>
      <c r="E80" s="19">
        <v>981577</v>
      </c>
      <c r="F80" s="20">
        <v>63.88</v>
      </c>
      <c r="G80" s="5" t="s">
        <v>90</v>
      </c>
      <c r="H80" s="120">
        <v>0</v>
      </c>
      <c r="I80" s="19">
        <v>12216</v>
      </c>
      <c r="J80" s="19">
        <v>286</v>
      </c>
      <c r="K80" s="20">
        <v>2.341191879502292</v>
      </c>
      <c r="L80" s="5" t="s">
        <v>90</v>
      </c>
      <c r="M80" s="47">
        <v>0</v>
      </c>
      <c r="N80" s="17">
        <v>62</v>
      </c>
      <c r="O80" s="17">
        <v>51</v>
      </c>
      <c r="P80" s="18">
        <v>82.25806451612904</v>
      </c>
      <c r="Q80" s="5" t="s">
        <v>90</v>
      </c>
      <c r="R80" s="120">
        <v>0</v>
      </c>
      <c r="S80" s="19">
        <v>3</v>
      </c>
      <c r="T80" s="19">
        <v>36</v>
      </c>
      <c r="U80" s="20">
        <v>8.333333333333332</v>
      </c>
      <c r="V80" s="5" t="s">
        <v>87</v>
      </c>
      <c r="W80" s="120">
        <v>12</v>
      </c>
      <c r="X80" s="19">
        <v>622927</v>
      </c>
      <c r="Y80" s="19">
        <v>622927</v>
      </c>
      <c r="Z80" s="20">
        <v>100</v>
      </c>
      <c r="AA80" s="5" t="s">
        <v>87</v>
      </c>
      <c r="AB80" s="120">
        <v>12</v>
      </c>
      <c r="AC80" s="139">
        <f>C80*(H80+M80+R80+W80+AB80)</f>
        <v>24</v>
      </c>
    </row>
    <row r="81" spans="1:29" ht="12.75">
      <c r="A81" s="2">
        <v>77</v>
      </c>
      <c r="B81" s="3" t="s">
        <v>60</v>
      </c>
      <c r="C81" s="19">
        <v>1</v>
      </c>
      <c r="D81" s="19">
        <v>3479544</v>
      </c>
      <c r="E81" s="19">
        <v>3150087</v>
      </c>
      <c r="F81" s="20">
        <v>90.53</v>
      </c>
      <c r="G81" s="5" t="s">
        <v>87</v>
      </c>
      <c r="H81" s="120">
        <v>12</v>
      </c>
      <c r="I81" s="19">
        <v>18954</v>
      </c>
      <c r="J81" s="19">
        <v>5383</v>
      </c>
      <c r="K81" s="20">
        <v>28.400337659596918</v>
      </c>
      <c r="L81" s="5" t="s">
        <v>88</v>
      </c>
      <c r="M81" s="47">
        <v>1.5</v>
      </c>
      <c r="N81" s="17">
        <v>573</v>
      </c>
      <c r="O81" s="17">
        <v>469</v>
      </c>
      <c r="P81" s="18">
        <v>81.84991273996509</v>
      </c>
      <c r="Q81" s="5" t="s">
        <v>90</v>
      </c>
      <c r="R81" s="120">
        <v>0</v>
      </c>
      <c r="S81" s="19">
        <v>5</v>
      </c>
      <c r="T81" s="19">
        <v>348</v>
      </c>
      <c r="U81" s="20">
        <v>1.4367816091954022</v>
      </c>
      <c r="V81" s="5" t="s">
        <v>88</v>
      </c>
      <c r="W81" s="120">
        <v>8</v>
      </c>
      <c r="X81" s="19">
        <v>2760335</v>
      </c>
      <c r="Y81" s="19">
        <v>2760335</v>
      </c>
      <c r="Z81" s="20">
        <v>100</v>
      </c>
      <c r="AA81" s="5" t="s">
        <v>87</v>
      </c>
      <c r="AB81" s="120">
        <v>12</v>
      </c>
      <c r="AC81" s="139">
        <f>C81*(H81+M81+R81+W81+AB81)</f>
        <v>33.5</v>
      </c>
    </row>
    <row r="82" spans="1:29" ht="12.75">
      <c r="A82" s="2">
        <v>78</v>
      </c>
      <c r="B82" s="3" t="s">
        <v>55</v>
      </c>
      <c r="C82" s="19">
        <v>1</v>
      </c>
      <c r="D82" s="19">
        <v>1253281</v>
      </c>
      <c r="E82" s="19">
        <v>1253281</v>
      </c>
      <c r="F82" s="20">
        <v>100</v>
      </c>
      <c r="G82" s="5" t="s">
        <v>87</v>
      </c>
      <c r="H82" s="120">
        <v>12</v>
      </c>
      <c r="I82" s="19">
        <v>2003</v>
      </c>
      <c r="J82" s="19">
        <v>1925</v>
      </c>
      <c r="K82" s="20">
        <v>96.10584123814279</v>
      </c>
      <c r="L82" s="5" t="s">
        <v>87</v>
      </c>
      <c r="M82" s="47">
        <v>2</v>
      </c>
      <c r="N82" s="17">
        <v>264</v>
      </c>
      <c r="O82" s="17">
        <v>213</v>
      </c>
      <c r="P82" s="18">
        <v>80.68181818181817</v>
      </c>
      <c r="Q82" s="5" t="s">
        <v>90</v>
      </c>
      <c r="R82" s="120">
        <v>0</v>
      </c>
      <c r="S82" s="19">
        <v>8</v>
      </c>
      <c r="T82" s="19">
        <v>106</v>
      </c>
      <c r="U82" s="20">
        <v>7.547169811320755</v>
      </c>
      <c r="V82" s="5" t="s">
        <v>87</v>
      </c>
      <c r="W82" s="120">
        <v>12</v>
      </c>
      <c r="X82" s="19">
        <v>201130</v>
      </c>
      <c r="Y82" s="19">
        <v>201130</v>
      </c>
      <c r="Z82" s="20">
        <v>100</v>
      </c>
      <c r="AA82" s="5" t="s">
        <v>87</v>
      </c>
      <c r="AB82" s="120">
        <v>12</v>
      </c>
      <c r="AC82" s="139">
        <f>C82*(H82+M82+R82+W82+AB82)</f>
        <v>38</v>
      </c>
    </row>
    <row r="83" spans="1:29" ht="12.75">
      <c r="A83" s="2">
        <v>79</v>
      </c>
      <c r="B83" s="3" t="s">
        <v>82</v>
      </c>
      <c r="C83" s="19">
        <v>1</v>
      </c>
      <c r="D83" s="19">
        <v>50729</v>
      </c>
      <c r="E83" s="19">
        <v>24153</v>
      </c>
      <c r="F83" s="20">
        <v>47.61</v>
      </c>
      <c r="G83" s="5" t="s">
        <v>90</v>
      </c>
      <c r="H83" s="120">
        <v>0</v>
      </c>
      <c r="I83" s="19">
        <v>317</v>
      </c>
      <c r="J83" s="19">
        <v>127</v>
      </c>
      <c r="K83" s="20">
        <v>40.063091482649845</v>
      </c>
      <c r="L83" s="5" t="s">
        <v>88</v>
      </c>
      <c r="M83" s="47">
        <v>1.5</v>
      </c>
      <c r="N83" s="17">
        <v>20</v>
      </c>
      <c r="O83" s="17">
        <v>16</v>
      </c>
      <c r="P83" s="18">
        <v>80</v>
      </c>
      <c r="Q83" s="5" t="s">
        <v>90</v>
      </c>
      <c r="R83" s="120">
        <v>0</v>
      </c>
      <c r="S83" s="19">
        <v>0</v>
      </c>
      <c r="T83" s="19">
        <v>10</v>
      </c>
      <c r="U83" s="20">
        <v>0</v>
      </c>
      <c r="V83" s="19"/>
      <c r="W83" s="120">
        <v>0</v>
      </c>
      <c r="X83" s="19">
        <v>18734</v>
      </c>
      <c r="Y83" s="19">
        <v>18734</v>
      </c>
      <c r="Z83" s="20">
        <v>100</v>
      </c>
      <c r="AA83" s="5" t="s">
        <v>87</v>
      </c>
      <c r="AB83" s="120">
        <v>12</v>
      </c>
      <c r="AC83" s="139">
        <f>C83*(H83+M83+R83+W83+AB83)</f>
        <v>13.5</v>
      </c>
    </row>
    <row r="84" spans="1:29" ht="12.75">
      <c r="A84" s="2">
        <v>80</v>
      </c>
      <c r="B84" s="3" t="s">
        <v>61</v>
      </c>
      <c r="C84" s="19">
        <v>1</v>
      </c>
      <c r="D84" s="19">
        <v>524819</v>
      </c>
      <c r="E84" s="19">
        <v>322014</v>
      </c>
      <c r="F84" s="20">
        <v>61.36</v>
      </c>
      <c r="G84" s="5" t="s">
        <v>90</v>
      </c>
      <c r="H84" s="120">
        <v>0</v>
      </c>
      <c r="I84" s="19">
        <v>4003</v>
      </c>
      <c r="J84" s="19">
        <v>1226</v>
      </c>
      <c r="K84" s="20">
        <v>30.62702972770422</v>
      </c>
      <c r="L84" s="5" t="s">
        <v>88</v>
      </c>
      <c r="M84" s="47">
        <v>1.5</v>
      </c>
      <c r="N84" s="17">
        <v>36</v>
      </c>
      <c r="O84" s="17">
        <v>31</v>
      </c>
      <c r="P84" s="18">
        <v>86.11111111111111</v>
      </c>
      <c r="Q84" s="5" t="s">
        <v>88</v>
      </c>
      <c r="R84" s="120">
        <v>8</v>
      </c>
      <c r="S84" s="19">
        <v>1</v>
      </c>
      <c r="T84" s="19">
        <v>23</v>
      </c>
      <c r="U84" s="20">
        <v>4.3478260869565215</v>
      </c>
      <c r="V84" s="5" t="s">
        <v>87</v>
      </c>
      <c r="W84" s="120">
        <v>12</v>
      </c>
      <c r="X84" s="19">
        <v>299884</v>
      </c>
      <c r="Y84" s="19">
        <v>299884</v>
      </c>
      <c r="Z84" s="20">
        <v>100</v>
      </c>
      <c r="AA84" s="5" t="s">
        <v>87</v>
      </c>
      <c r="AB84" s="120">
        <v>12</v>
      </c>
      <c r="AC84" s="139">
        <f>C84*(H84+M84+R84+W84+AB84)</f>
        <v>33.5</v>
      </c>
    </row>
    <row r="85" spans="1:29" ht="12.75">
      <c r="A85" s="2">
        <v>81</v>
      </c>
      <c r="B85" s="3" t="s">
        <v>18</v>
      </c>
      <c r="C85" s="19">
        <v>1</v>
      </c>
      <c r="D85" s="19">
        <v>1272468</v>
      </c>
      <c r="E85" s="19">
        <v>1169584</v>
      </c>
      <c r="F85" s="20">
        <v>91.91</v>
      </c>
      <c r="G85" s="5" t="s">
        <v>87</v>
      </c>
      <c r="H85" s="120">
        <v>12</v>
      </c>
      <c r="I85" s="19">
        <v>9565</v>
      </c>
      <c r="J85" s="19">
        <v>5280</v>
      </c>
      <c r="K85" s="20">
        <v>55.201254573967596</v>
      </c>
      <c r="L85" s="5" t="s">
        <v>87</v>
      </c>
      <c r="M85" s="47">
        <v>2</v>
      </c>
      <c r="N85" s="17">
        <v>242</v>
      </c>
      <c r="O85" s="17">
        <v>199</v>
      </c>
      <c r="P85" s="18">
        <v>82.23140495867769</v>
      </c>
      <c r="Q85" s="5" t="s">
        <v>90</v>
      </c>
      <c r="R85" s="120">
        <v>0</v>
      </c>
      <c r="S85" s="19">
        <v>0</v>
      </c>
      <c r="T85" s="19">
        <v>102</v>
      </c>
      <c r="U85" s="20">
        <v>0</v>
      </c>
      <c r="V85" s="19"/>
      <c r="W85" s="120">
        <v>0</v>
      </c>
      <c r="X85" s="19">
        <v>961090</v>
      </c>
      <c r="Y85" s="19">
        <v>961090</v>
      </c>
      <c r="Z85" s="20">
        <v>100</v>
      </c>
      <c r="AA85" s="5" t="s">
        <v>87</v>
      </c>
      <c r="AB85" s="120">
        <v>12</v>
      </c>
      <c r="AC85" s="139">
        <f>C85*(H85+M85+R85+W85+AB85)</f>
        <v>26</v>
      </c>
    </row>
    <row r="90" ht="12.75">
      <c r="B90" s="4"/>
    </row>
  </sheetData>
  <sheetProtection/>
  <mergeCells count="35">
    <mergeCell ref="A1:AC1"/>
    <mergeCell ref="A2:A4"/>
    <mergeCell ref="B2:B4"/>
    <mergeCell ref="D3:D4"/>
    <mergeCell ref="E3:E4"/>
    <mergeCell ref="I3:I4"/>
    <mergeCell ref="J3:J4"/>
    <mergeCell ref="N3:N4"/>
    <mergeCell ref="O3:O4"/>
    <mergeCell ref="AC2:AC4"/>
    <mergeCell ref="C2:C4"/>
    <mergeCell ref="D2:H2"/>
    <mergeCell ref="I2:M2"/>
    <mergeCell ref="N2:R2"/>
    <mergeCell ref="S2:W2"/>
    <mergeCell ref="X2:AB2"/>
    <mergeCell ref="F3:F4"/>
    <mergeCell ref="S3:S4"/>
    <mergeCell ref="T3:T4"/>
    <mergeCell ref="X3:X4"/>
    <mergeCell ref="Y3:Y4"/>
    <mergeCell ref="G3:G4"/>
    <mergeCell ref="H3:H4"/>
    <mergeCell ref="K3:K4"/>
    <mergeCell ref="L3:L4"/>
    <mergeCell ref="M3:M4"/>
    <mergeCell ref="P3:P4"/>
    <mergeCell ref="AA3:AA4"/>
    <mergeCell ref="AB3:AB4"/>
    <mergeCell ref="Q3:Q4"/>
    <mergeCell ref="R3:R4"/>
    <mergeCell ref="U3:U4"/>
    <mergeCell ref="V3:V4"/>
    <mergeCell ref="W3:W4"/>
    <mergeCell ref="Z3:Z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4.57421875" style="1" customWidth="1"/>
    <col min="2" max="2" width="38.421875" style="1" customWidth="1"/>
    <col min="3" max="3" width="14.28125" style="14" customWidth="1"/>
    <col min="4" max="4" width="12.57421875" style="23" customWidth="1"/>
    <col min="5" max="5" width="11.57421875" style="22" customWidth="1"/>
    <col min="6" max="16384" width="9.140625" style="1" customWidth="1"/>
  </cols>
  <sheetData>
    <row r="1" spans="1:5" ht="100.5" customHeight="1" thickBot="1">
      <c r="A1" s="91" t="s">
        <v>125</v>
      </c>
      <c r="B1" s="91"/>
      <c r="C1" s="91"/>
      <c r="D1" s="91"/>
      <c r="E1" s="91"/>
    </row>
    <row r="2" spans="1:5" ht="27" customHeight="1">
      <c r="A2" s="92" t="s">
        <v>129</v>
      </c>
      <c r="B2" s="85" t="s">
        <v>1</v>
      </c>
      <c r="C2" s="89" t="s">
        <v>126</v>
      </c>
      <c r="D2" s="89" t="s">
        <v>127</v>
      </c>
      <c r="E2" s="87" t="s">
        <v>128</v>
      </c>
    </row>
    <row r="3" spans="1:5" s="12" customFormat="1" ht="107.25" customHeight="1" thickBot="1">
      <c r="A3" s="93"/>
      <c r="B3" s="86"/>
      <c r="C3" s="90"/>
      <c r="D3" s="90"/>
      <c r="E3" s="88"/>
    </row>
    <row r="4" spans="1:5" ht="12.75">
      <c r="A4" s="60">
        <v>1</v>
      </c>
      <c r="B4" s="61" t="s">
        <v>50</v>
      </c>
      <c r="C4" s="34">
        <v>38</v>
      </c>
      <c r="D4" s="130">
        <v>46</v>
      </c>
      <c r="E4" s="62">
        <f>C4+D4</f>
        <v>84</v>
      </c>
    </row>
    <row r="5" spans="1:5" ht="12.75">
      <c r="A5" s="52">
        <v>2</v>
      </c>
      <c r="B5" s="53" t="s">
        <v>2</v>
      </c>
      <c r="C5" s="15">
        <v>50</v>
      </c>
      <c r="D5" s="131">
        <v>33.5</v>
      </c>
      <c r="E5" s="41">
        <f>C5+D5</f>
        <v>83.5</v>
      </c>
    </row>
    <row r="6" spans="1:5" ht="12.75">
      <c r="A6" s="52">
        <v>3</v>
      </c>
      <c r="B6" s="53" t="s">
        <v>8</v>
      </c>
      <c r="C6" s="15">
        <v>41</v>
      </c>
      <c r="D6" s="131">
        <v>42</v>
      </c>
      <c r="E6" s="41">
        <f>C6+D6</f>
        <v>83</v>
      </c>
    </row>
    <row r="7" spans="1:5" ht="12.75">
      <c r="A7" s="52">
        <v>4</v>
      </c>
      <c r="B7" s="53" t="s">
        <v>42</v>
      </c>
      <c r="C7" s="15">
        <v>42</v>
      </c>
      <c r="D7" s="131">
        <v>41</v>
      </c>
      <c r="E7" s="41">
        <f>C7+D7</f>
        <v>83</v>
      </c>
    </row>
    <row r="8" spans="1:5" ht="12.75">
      <c r="A8" s="52">
        <v>5</v>
      </c>
      <c r="B8" s="53" t="s">
        <v>69</v>
      </c>
      <c r="C8" s="15">
        <v>50</v>
      </c>
      <c r="D8" s="131">
        <v>32</v>
      </c>
      <c r="E8" s="41">
        <f>C8+D8</f>
        <v>82</v>
      </c>
    </row>
    <row r="9" spans="1:5" ht="12.75">
      <c r="A9" s="52">
        <v>6</v>
      </c>
      <c r="B9" s="53" t="s">
        <v>4</v>
      </c>
      <c r="C9" s="15">
        <v>48</v>
      </c>
      <c r="D9" s="131">
        <v>33.5</v>
      </c>
      <c r="E9" s="41">
        <f>C9+D9</f>
        <v>81.5</v>
      </c>
    </row>
    <row r="10" spans="1:5" ht="12.75">
      <c r="A10" s="52">
        <v>7</v>
      </c>
      <c r="B10" s="53" t="s">
        <v>68</v>
      </c>
      <c r="C10" s="15">
        <v>42</v>
      </c>
      <c r="D10" s="131">
        <v>38</v>
      </c>
      <c r="E10" s="41">
        <f>C10+D10</f>
        <v>80</v>
      </c>
    </row>
    <row r="11" spans="1:5" ht="12.75">
      <c r="A11" s="52">
        <v>8</v>
      </c>
      <c r="B11" s="53" t="s">
        <v>67</v>
      </c>
      <c r="C11" s="15">
        <v>37</v>
      </c>
      <c r="D11" s="131">
        <v>42</v>
      </c>
      <c r="E11" s="41">
        <f>C11+D11</f>
        <v>79</v>
      </c>
    </row>
    <row r="12" spans="1:5" ht="12.75">
      <c r="A12" s="52">
        <v>9</v>
      </c>
      <c r="B12" s="53" t="s">
        <v>65</v>
      </c>
      <c r="C12" s="15">
        <v>32</v>
      </c>
      <c r="D12" s="131">
        <v>46</v>
      </c>
      <c r="E12" s="41">
        <f>C12+D12</f>
        <v>78</v>
      </c>
    </row>
    <row r="13" spans="1:5" ht="13.5" thickBot="1">
      <c r="A13" s="54">
        <v>10</v>
      </c>
      <c r="B13" s="55" t="s">
        <v>73</v>
      </c>
      <c r="C13" s="42">
        <v>41</v>
      </c>
      <c r="D13" s="132">
        <v>37</v>
      </c>
      <c r="E13" s="44">
        <f>C13+D13</f>
        <v>78</v>
      </c>
    </row>
    <row r="14" spans="1:5" ht="12.75">
      <c r="A14" s="24">
        <v>11</v>
      </c>
      <c r="B14" s="25" t="s">
        <v>49</v>
      </c>
      <c r="C14" s="56">
        <v>43.5</v>
      </c>
      <c r="D14" s="133">
        <v>34</v>
      </c>
      <c r="E14" s="57">
        <f>C14+D14</f>
        <v>77.5</v>
      </c>
    </row>
    <row r="15" spans="1:5" ht="12.75">
      <c r="A15" s="2">
        <v>12</v>
      </c>
      <c r="B15" s="3" t="s">
        <v>47</v>
      </c>
      <c r="C15" s="58">
        <v>38</v>
      </c>
      <c r="D15" s="134">
        <v>34</v>
      </c>
      <c r="E15" s="59">
        <f>C15+D15</f>
        <v>72</v>
      </c>
    </row>
    <row r="16" spans="1:5" ht="12.75">
      <c r="A16" s="24">
        <v>13</v>
      </c>
      <c r="B16" s="3" t="s">
        <v>45</v>
      </c>
      <c r="C16" s="58">
        <v>37.5</v>
      </c>
      <c r="D16" s="134">
        <v>34</v>
      </c>
      <c r="E16" s="59">
        <f>C16+D16</f>
        <v>71.5</v>
      </c>
    </row>
    <row r="17" spans="1:5" ht="12.75">
      <c r="A17" s="2">
        <v>14</v>
      </c>
      <c r="B17" s="3" t="s">
        <v>10</v>
      </c>
      <c r="C17" s="58">
        <v>29</v>
      </c>
      <c r="D17" s="134">
        <v>42</v>
      </c>
      <c r="E17" s="59">
        <f>C17+D17</f>
        <v>71</v>
      </c>
    </row>
    <row r="18" spans="1:5" ht="12.75">
      <c r="A18" s="24">
        <v>14</v>
      </c>
      <c r="B18" s="3" t="s">
        <v>43</v>
      </c>
      <c r="C18" s="58">
        <v>29.5</v>
      </c>
      <c r="D18" s="134">
        <v>41.5</v>
      </c>
      <c r="E18" s="59">
        <f>C18+D18</f>
        <v>71</v>
      </c>
    </row>
    <row r="19" spans="1:5" ht="12.75">
      <c r="A19" s="2">
        <v>15</v>
      </c>
      <c r="B19" s="3" t="s">
        <v>75</v>
      </c>
      <c r="C19" s="58">
        <v>33</v>
      </c>
      <c r="D19" s="134">
        <v>37.5</v>
      </c>
      <c r="E19" s="59">
        <f>C19+D19</f>
        <v>70.5</v>
      </c>
    </row>
    <row r="20" spans="1:5" ht="12.75">
      <c r="A20" s="24">
        <v>16</v>
      </c>
      <c r="B20" s="3" t="s">
        <v>22</v>
      </c>
      <c r="C20" s="58">
        <v>30</v>
      </c>
      <c r="D20" s="134">
        <v>38</v>
      </c>
      <c r="E20" s="59">
        <f>C20+D20</f>
        <v>68</v>
      </c>
    </row>
    <row r="21" spans="1:5" ht="12.75">
      <c r="A21" s="2">
        <v>17</v>
      </c>
      <c r="B21" s="3" t="s">
        <v>15</v>
      </c>
      <c r="C21" s="58">
        <v>29.5</v>
      </c>
      <c r="D21" s="134">
        <v>37.5</v>
      </c>
      <c r="E21" s="59">
        <f>C21+D21</f>
        <v>67</v>
      </c>
    </row>
    <row r="22" spans="1:5" ht="12.75">
      <c r="A22" s="24">
        <v>18</v>
      </c>
      <c r="B22" s="3" t="s">
        <v>14</v>
      </c>
      <c r="C22" s="58">
        <v>33.5</v>
      </c>
      <c r="D22" s="134">
        <v>33</v>
      </c>
      <c r="E22" s="59">
        <f>C22+D22</f>
        <v>66.5</v>
      </c>
    </row>
    <row r="23" spans="1:5" ht="12.75">
      <c r="A23" s="2">
        <v>19</v>
      </c>
      <c r="B23" s="3" t="s">
        <v>62</v>
      </c>
      <c r="C23" s="58">
        <v>28</v>
      </c>
      <c r="D23" s="134">
        <v>38</v>
      </c>
      <c r="E23" s="59">
        <f>C23+D23</f>
        <v>66</v>
      </c>
    </row>
    <row r="24" spans="1:5" ht="12.75">
      <c r="A24" s="24">
        <v>20</v>
      </c>
      <c r="B24" s="3" t="s">
        <v>13</v>
      </c>
      <c r="C24" s="58">
        <v>33.5</v>
      </c>
      <c r="D24" s="134">
        <v>32</v>
      </c>
      <c r="E24" s="59">
        <f>C24+D24</f>
        <v>65.5</v>
      </c>
    </row>
    <row r="25" spans="1:5" ht="12.75">
      <c r="A25" s="2">
        <v>20</v>
      </c>
      <c r="B25" s="3" t="s">
        <v>44</v>
      </c>
      <c r="C25" s="58">
        <v>36</v>
      </c>
      <c r="D25" s="134">
        <v>29.5</v>
      </c>
      <c r="E25" s="59">
        <f>C25+D25</f>
        <v>65.5</v>
      </c>
    </row>
    <row r="26" spans="1:5" ht="12.75">
      <c r="A26" s="24">
        <v>21</v>
      </c>
      <c r="B26" s="3" t="s">
        <v>18</v>
      </c>
      <c r="C26" s="58">
        <v>38</v>
      </c>
      <c r="D26" s="134">
        <v>26</v>
      </c>
      <c r="E26" s="59">
        <f>C26+D26</f>
        <v>64</v>
      </c>
    </row>
    <row r="27" spans="1:5" ht="12.75">
      <c r="A27" s="2">
        <v>22</v>
      </c>
      <c r="B27" s="3" t="s">
        <v>70</v>
      </c>
      <c r="C27" s="58">
        <v>26</v>
      </c>
      <c r="D27" s="134">
        <v>37</v>
      </c>
      <c r="E27" s="59">
        <f>C27+D27</f>
        <v>63</v>
      </c>
    </row>
    <row r="28" spans="1:5" ht="12.75">
      <c r="A28" s="24">
        <v>23</v>
      </c>
      <c r="B28" s="3" t="s">
        <v>64</v>
      </c>
      <c r="C28" s="58">
        <v>33</v>
      </c>
      <c r="D28" s="134">
        <v>29</v>
      </c>
      <c r="E28" s="59">
        <f>C28+D28</f>
        <v>62</v>
      </c>
    </row>
    <row r="29" spans="1:5" ht="12.75">
      <c r="A29" s="2">
        <v>24</v>
      </c>
      <c r="B29" s="3" t="s">
        <v>72</v>
      </c>
      <c r="C29" s="58">
        <v>37.5</v>
      </c>
      <c r="D29" s="134">
        <v>22</v>
      </c>
      <c r="E29" s="59">
        <f>C29+D29</f>
        <v>59.5</v>
      </c>
    </row>
    <row r="30" spans="1:5" ht="12.75">
      <c r="A30" s="24">
        <v>25</v>
      </c>
      <c r="B30" s="3" t="s">
        <v>74</v>
      </c>
      <c r="C30" s="58">
        <v>34</v>
      </c>
      <c r="D30" s="134">
        <v>25</v>
      </c>
      <c r="E30" s="59">
        <f>C30+D30</f>
        <v>59</v>
      </c>
    </row>
    <row r="31" spans="1:5" ht="12.75">
      <c r="A31" s="2">
        <v>26</v>
      </c>
      <c r="B31" s="3" t="s">
        <v>12</v>
      </c>
      <c r="C31" s="58">
        <v>28</v>
      </c>
      <c r="D31" s="134">
        <v>29</v>
      </c>
      <c r="E31" s="59">
        <f>C31+D31</f>
        <v>57</v>
      </c>
    </row>
    <row r="32" spans="1:5" ht="12.75">
      <c r="A32" s="24">
        <v>27</v>
      </c>
      <c r="B32" s="3" t="s">
        <v>48</v>
      </c>
      <c r="C32" s="58">
        <v>26</v>
      </c>
      <c r="D32" s="134">
        <v>29.5</v>
      </c>
      <c r="E32" s="59">
        <f>C32+D32</f>
        <v>55.5</v>
      </c>
    </row>
    <row r="33" spans="1:5" ht="12.75">
      <c r="A33" s="2">
        <v>28</v>
      </c>
      <c r="B33" s="3" t="s">
        <v>31</v>
      </c>
      <c r="C33" s="58">
        <v>21.5</v>
      </c>
      <c r="D33" s="134">
        <v>33</v>
      </c>
      <c r="E33" s="59">
        <f>C33+D33</f>
        <v>54.5</v>
      </c>
    </row>
    <row r="34" spans="1:5" ht="12.75">
      <c r="A34" s="24">
        <v>29</v>
      </c>
      <c r="B34" s="3" t="s">
        <v>77</v>
      </c>
      <c r="C34" s="58">
        <v>13</v>
      </c>
      <c r="D34" s="134">
        <v>40</v>
      </c>
      <c r="E34" s="59">
        <f>C34+D34</f>
        <v>53</v>
      </c>
    </row>
    <row r="35" spans="1:5" ht="12.75">
      <c r="A35" s="2">
        <v>30</v>
      </c>
      <c r="B35" s="3" t="s">
        <v>59</v>
      </c>
      <c r="C35" s="58">
        <v>26</v>
      </c>
      <c r="D35" s="134">
        <v>24</v>
      </c>
      <c r="E35" s="59">
        <f>C35+D35</f>
        <v>50</v>
      </c>
    </row>
    <row r="36" spans="1:5" ht="12.75">
      <c r="A36" s="24">
        <v>31</v>
      </c>
      <c r="B36" s="3" t="s">
        <v>66</v>
      </c>
      <c r="C36" s="58">
        <v>22</v>
      </c>
      <c r="D36" s="134">
        <v>24</v>
      </c>
      <c r="E36" s="59">
        <f>C36+D36</f>
        <v>46</v>
      </c>
    </row>
    <row r="37" spans="1:5" ht="12.75">
      <c r="A37" s="2">
        <v>32</v>
      </c>
      <c r="B37" s="3" t="s">
        <v>53</v>
      </c>
      <c r="C37" s="58">
        <v>0</v>
      </c>
      <c r="D37" s="134">
        <v>42</v>
      </c>
      <c r="E37" s="59">
        <f>C37+D37</f>
        <v>42</v>
      </c>
    </row>
    <row r="38" spans="1:5" ht="12.75">
      <c r="A38" s="24">
        <v>33</v>
      </c>
      <c r="B38" s="3" t="s">
        <v>79</v>
      </c>
      <c r="C38" s="58">
        <v>39</v>
      </c>
      <c r="D38" s="134">
        <v>0</v>
      </c>
      <c r="E38" s="59">
        <f>C38+D38</f>
        <v>39</v>
      </c>
    </row>
    <row r="39" spans="1:5" ht="12.75">
      <c r="A39" s="2">
        <v>34</v>
      </c>
      <c r="B39" s="3" t="s">
        <v>55</v>
      </c>
      <c r="C39" s="58">
        <v>0</v>
      </c>
      <c r="D39" s="134">
        <v>38</v>
      </c>
      <c r="E39" s="59">
        <f>C39+D39</f>
        <v>38</v>
      </c>
    </row>
    <row r="40" spans="1:5" ht="12.75">
      <c r="A40" s="24">
        <v>35</v>
      </c>
      <c r="B40" s="3" t="s">
        <v>57</v>
      </c>
      <c r="C40" s="58">
        <v>0</v>
      </c>
      <c r="D40" s="134">
        <v>37.5</v>
      </c>
      <c r="E40" s="59">
        <f>C40+D40</f>
        <v>37.5</v>
      </c>
    </row>
    <row r="41" spans="1:5" ht="12.75">
      <c r="A41" s="2">
        <v>36</v>
      </c>
      <c r="B41" s="3" t="s">
        <v>33</v>
      </c>
      <c r="C41" s="58">
        <v>0</v>
      </c>
      <c r="D41" s="134">
        <v>34</v>
      </c>
      <c r="E41" s="59">
        <f>C41+D41</f>
        <v>34</v>
      </c>
    </row>
    <row r="42" spans="1:5" ht="12.75">
      <c r="A42" s="2">
        <v>37</v>
      </c>
      <c r="B42" s="3" t="s">
        <v>60</v>
      </c>
      <c r="C42" s="58">
        <v>0</v>
      </c>
      <c r="D42" s="134">
        <v>33.5</v>
      </c>
      <c r="E42" s="59">
        <f>C42+D42</f>
        <v>33.5</v>
      </c>
    </row>
    <row r="43" spans="1:5" ht="12.75">
      <c r="A43" s="2">
        <v>37</v>
      </c>
      <c r="B43" s="3" t="s">
        <v>30</v>
      </c>
      <c r="C43" s="58">
        <v>0</v>
      </c>
      <c r="D43" s="134">
        <v>33.5</v>
      </c>
      <c r="E43" s="59">
        <f>C43+D43</f>
        <v>33.5</v>
      </c>
    </row>
    <row r="44" spans="1:5" ht="12.75">
      <c r="A44" s="2">
        <v>37</v>
      </c>
      <c r="B44" s="3" t="s">
        <v>17</v>
      </c>
      <c r="C44" s="58">
        <v>0</v>
      </c>
      <c r="D44" s="134">
        <v>33.5</v>
      </c>
      <c r="E44" s="59">
        <f>C44+D44</f>
        <v>33.5</v>
      </c>
    </row>
    <row r="45" spans="1:5" ht="12.75">
      <c r="A45" s="2">
        <v>37</v>
      </c>
      <c r="B45" s="3" t="s">
        <v>34</v>
      </c>
      <c r="C45" s="58">
        <v>0</v>
      </c>
      <c r="D45" s="134">
        <v>33.5</v>
      </c>
      <c r="E45" s="59">
        <f>C45+D45</f>
        <v>33.5</v>
      </c>
    </row>
    <row r="46" spans="1:5" ht="12.75">
      <c r="A46" s="2">
        <v>37</v>
      </c>
      <c r="B46" s="3" t="s">
        <v>61</v>
      </c>
      <c r="C46" s="58">
        <v>0</v>
      </c>
      <c r="D46" s="134">
        <v>33.5</v>
      </c>
      <c r="E46" s="59">
        <f>C46+D46</f>
        <v>33.5</v>
      </c>
    </row>
    <row r="47" spans="1:5" ht="12.75">
      <c r="A47" s="2">
        <v>37</v>
      </c>
      <c r="B47" s="3" t="s">
        <v>3</v>
      </c>
      <c r="C47" s="58">
        <v>8</v>
      </c>
      <c r="D47" s="134">
        <v>25.5</v>
      </c>
      <c r="E47" s="59">
        <f>C47+D47</f>
        <v>33.5</v>
      </c>
    </row>
    <row r="48" spans="1:5" ht="12.75">
      <c r="A48" s="24">
        <v>38</v>
      </c>
      <c r="B48" s="3" t="s">
        <v>54</v>
      </c>
      <c r="C48" s="58">
        <v>0</v>
      </c>
      <c r="D48" s="134">
        <v>33</v>
      </c>
      <c r="E48" s="59">
        <f>C48+D48</f>
        <v>33</v>
      </c>
    </row>
    <row r="49" spans="1:5" ht="12.75">
      <c r="A49" s="2">
        <v>39</v>
      </c>
      <c r="B49" s="3" t="s">
        <v>58</v>
      </c>
      <c r="C49" s="58">
        <v>0</v>
      </c>
      <c r="D49" s="134">
        <v>32</v>
      </c>
      <c r="E49" s="59">
        <f>C49+D49</f>
        <v>32</v>
      </c>
    </row>
    <row r="50" spans="1:5" ht="12.75">
      <c r="A50" s="2">
        <v>39</v>
      </c>
      <c r="B50" s="3" t="s">
        <v>36</v>
      </c>
      <c r="C50" s="58">
        <v>32</v>
      </c>
      <c r="D50" s="134">
        <v>0</v>
      </c>
      <c r="E50" s="59">
        <f>C50+D50</f>
        <v>32</v>
      </c>
    </row>
    <row r="51" spans="1:5" ht="12.75">
      <c r="A51" s="2">
        <v>40</v>
      </c>
      <c r="B51" s="3" t="s">
        <v>37</v>
      </c>
      <c r="C51" s="58">
        <v>0</v>
      </c>
      <c r="D51" s="134">
        <v>29.5</v>
      </c>
      <c r="E51" s="59">
        <f>C51+D51</f>
        <v>29.5</v>
      </c>
    </row>
    <row r="52" spans="1:5" ht="12.75">
      <c r="A52" s="24">
        <v>41</v>
      </c>
      <c r="B52" s="3" t="s">
        <v>63</v>
      </c>
      <c r="C52" s="58">
        <v>0</v>
      </c>
      <c r="D52" s="134">
        <v>28</v>
      </c>
      <c r="E52" s="59">
        <f>C52+D52</f>
        <v>28</v>
      </c>
    </row>
    <row r="53" spans="1:5" ht="12.75">
      <c r="A53" s="2">
        <v>42</v>
      </c>
      <c r="B53" s="3" t="s">
        <v>39</v>
      </c>
      <c r="C53" s="58">
        <v>27</v>
      </c>
      <c r="D53" s="134">
        <v>0</v>
      </c>
      <c r="E53" s="59">
        <f>C53+D53</f>
        <v>27</v>
      </c>
    </row>
    <row r="54" spans="1:5" ht="12.75">
      <c r="A54" s="24">
        <v>43</v>
      </c>
      <c r="B54" s="3" t="s">
        <v>26</v>
      </c>
      <c r="C54" s="58">
        <v>0</v>
      </c>
      <c r="D54" s="134">
        <v>26</v>
      </c>
      <c r="E54" s="59">
        <f>C54+D54</f>
        <v>26</v>
      </c>
    </row>
    <row r="55" spans="1:5" ht="12.75">
      <c r="A55" s="2">
        <v>44</v>
      </c>
      <c r="B55" s="3" t="s">
        <v>76</v>
      </c>
      <c r="C55" s="58">
        <v>0</v>
      </c>
      <c r="D55" s="134">
        <v>25</v>
      </c>
      <c r="E55" s="59">
        <f>C55+D55</f>
        <v>25</v>
      </c>
    </row>
    <row r="56" spans="1:5" ht="12.75">
      <c r="A56" s="2">
        <v>44</v>
      </c>
      <c r="B56" s="3" t="s">
        <v>5</v>
      </c>
      <c r="C56" s="58">
        <v>0</v>
      </c>
      <c r="D56" s="134">
        <v>25</v>
      </c>
      <c r="E56" s="59">
        <f>C56+D56</f>
        <v>25</v>
      </c>
    </row>
    <row r="57" spans="1:5" ht="12.75">
      <c r="A57" s="2">
        <v>44</v>
      </c>
      <c r="B57" s="3" t="s">
        <v>38</v>
      </c>
      <c r="C57" s="58">
        <v>0</v>
      </c>
      <c r="D57" s="134">
        <v>25</v>
      </c>
      <c r="E57" s="59">
        <f>C57+D57</f>
        <v>25</v>
      </c>
    </row>
    <row r="58" spans="1:5" ht="12.75">
      <c r="A58" s="24">
        <v>45</v>
      </c>
      <c r="B58" s="3" t="s">
        <v>21</v>
      </c>
      <c r="C58" s="58">
        <v>0</v>
      </c>
      <c r="D58" s="134">
        <v>24</v>
      </c>
      <c r="E58" s="59">
        <f>C58+D58</f>
        <v>24</v>
      </c>
    </row>
    <row r="59" spans="1:5" ht="12.75">
      <c r="A59" s="24">
        <v>45</v>
      </c>
      <c r="B59" s="3" t="s">
        <v>78</v>
      </c>
      <c r="C59" s="58">
        <v>0</v>
      </c>
      <c r="D59" s="134">
        <v>24</v>
      </c>
      <c r="E59" s="59">
        <f>C59+D59</f>
        <v>24</v>
      </c>
    </row>
    <row r="60" spans="1:5" ht="12.75">
      <c r="A60" s="24">
        <v>45</v>
      </c>
      <c r="B60" s="3" t="s">
        <v>28</v>
      </c>
      <c r="C60" s="58">
        <v>0</v>
      </c>
      <c r="D60" s="134">
        <v>24</v>
      </c>
      <c r="E60" s="59">
        <f>C60+D60</f>
        <v>24</v>
      </c>
    </row>
    <row r="61" spans="1:5" ht="12.75">
      <c r="A61" s="2">
        <v>46</v>
      </c>
      <c r="B61" s="3" t="s">
        <v>6</v>
      </c>
      <c r="C61" s="58">
        <v>0</v>
      </c>
      <c r="D61" s="134">
        <v>22</v>
      </c>
      <c r="E61" s="59">
        <f>C61+D61</f>
        <v>22</v>
      </c>
    </row>
    <row r="62" spans="1:5" ht="12.75">
      <c r="A62" s="24">
        <v>46</v>
      </c>
      <c r="B62" s="3" t="s">
        <v>80</v>
      </c>
      <c r="C62" s="58">
        <v>0</v>
      </c>
      <c r="D62" s="134">
        <v>22</v>
      </c>
      <c r="E62" s="59">
        <f>C62+D62</f>
        <v>22</v>
      </c>
    </row>
    <row r="63" spans="1:5" ht="12.75">
      <c r="A63" s="2">
        <v>47</v>
      </c>
      <c r="B63" s="3" t="s">
        <v>40</v>
      </c>
      <c r="C63" s="58">
        <v>0</v>
      </c>
      <c r="D63" s="134">
        <v>21</v>
      </c>
      <c r="E63" s="59">
        <f>C63+D63</f>
        <v>21</v>
      </c>
    </row>
    <row r="64" spans="1:5" ht="12.75">
      <c r="A64" s="24">
        <v>47</v>
      </c>
      <c r="B64" s="3" t="s">
        <v>32</v>
      </c>
      <c r="C64" s="58">
        <v>0</v>
      </c>
      <c r="D64" s="134">
        <v>21</v>
      </c>
      <c r="E64" s="59">
        <f>C64+D64</f>
        <v>21</v>
      </c>
    </row>
    <row r="65" spans="1:5" ht="12.75">
      <c r="A65" s="2">
        <v>47</v>
      </c>
      <c r="B65" s="3" t="s">
        <v>41</v>
      </c>
      <c r="C65" s="58">
        <v>0</v>
      </c>
      <c r="D65" s="134">
        <v>21</v>
      </c>
      <c r="E65" s="59">
        <f>C65+D65</f>
        <v>21</v>
      </c>
    </row>
    <row r="66" spans="1:5" ht="12.75">
      <c r="A66" s="24">
        <v>48</v>
      </c>
      <c r="B66" s="3" t="s">
        <v>46</v>
      </c>
      <c r="C66" s="58">
        <v>0</v>
      </c>
      <c r="D66" s="134">
        <v>20</v>
      </c>
      <c r="E66" s="59">
        <f>C66+D66</f>
        <v>20</v>
      </c>
    </row>
    <row r="67" spans="1:5" ht="12.75">
      <c r="A67" s="2">
        <v>49</v>
      </c>
      <c r="B67" s="3" t="s">
        <v>7</v>
      </c>
      <c r="C67" s="58">
        <v>0</v>
      </c>
      <c r="D67" s="134">
        <v>18</v>
      </c>
      <c r="E67" s="59">
        <f>C67+D67</f>
        <v>18</v>
      </c>
    </row>
    <row r="68" spans="1:5" ht="12.75">
      <c r="A68" s="24">
        <v>50</v>
      </c>
      <c r="B68" s="3" t="s">
        <v>52</v>
      </c>
      <c r="C68" s="58">
        <v>0</v>
      </c>
      <c r="D68" s="134">
        <v>16</v>
      </c>
      <c r="E68" s="59">
        <f>C68+D68</f>
        <v>16</v>
      </c>
    </row>
    <row r="69" spans="1:5" ht="12.75">
      <c r="A69" s="2">
        <v>51</v>
      </c>
      <c r="B69" s="3" t="s">
        <v>82</v>
      </c>
      <c r="C69" s="58">
        <v>1.5</v>
      </c>
      <c r="D69" s="134">
        <v>13.5</v>
      </c>
      <c r="E69" s="59">
        <f>C69+D69</f>
        <v>15</v>
      </c>
    </row>
    <row r="70" spans="1:5" ht="12.75">
      <c r="A70" s="24">
        <v>52</v>
      </c>
      <c r="B70" s="3" t="s">
        <v>51</v>
      </c>
      <c r="C70" s="58">
        <v>14</v>
      </c>
      <c r="D70" s="134">
        <v>0</v>
      </c>
      <c r="E70" s="59">
        <f>C70+D70</f>
        <v>14</v>
      </c>
    </row>
    <row r="71" spans="1:5" ht="12.75">
      <c r="A71" s="2">
        <v>53</v>
      </c>
      <c r="B71" s="3" t="s">
        <v>35</v>
      </c>
      <c r="C71" s="58">
        <v>0</v>
      </c>
      <c r="D71" s="134">
        <v>13.5</v>
      </c>
      <c r="E71" s="59">
        <f>C71+D71</f>
        <v>13.5</v>
      </c>
    </row>
    <row r="72" spans="1:5" ht="12.75">
      <c r="A72" s="24">
        <v>54</v>
      </c>
      <c r="B72" s="3" t="s">
        <v>11</v>
      </c>
      <c r="C72" s="58">
        <v>0</v>
      </c>
      <c r="D72" s="134">
        <v>4</v>
      </c>
      <c r="E72" s="59">
        <f>C72+D72</f>
        <v>4</v>
      </c>
    </row>
    <row r="73" spans="1:5" ht="12.75">
      <c r="A73" s="2">
        <v>55</v>
      </c>
      <c r="B73" s="3" t="s">
        <v>23</v>
      </c>
      <c r="C73" s="58">
        <v>0</v>
      </c>
      <c r="D73" s="134">
        <v>0</v>
      </c>
      <c r="E73" s="59">
        <f>C73+D73</f>
        <v>0</v>
      </c>
    </row>
    <row r="74" spans="1:5" ht="12.75">
      <c r="A74" s="2">
        <v>55</v>
      </c>
      <c r="B74" s="3" t="s">
        <v>29</v>
      </c>
      <c r="C74" s="58">
        <v>0</v>
      </c>
      <c r="D74" s="134">
        <v>0</v>
      </c>
      <c r="E74" s="59">
        <f>C74+D74</f>
        <v>0</v>
      </c>
    </row>
    <row r="75" spans="1:5" ht="12.75">
      <c r="A75" s="2">
        <v>55</v>
      </c>
      <c r="B75" s="3" t="s">
        <v>81</v>
      </c>
      <c r="C75" s="58">
        <v>0</v>
      </c>
      <c r="D75" s="134">
        <v>0</v>
      </c>
      <c r="E75" s="59">
        <f>C75+D75</f>
        <v>0</v>
      </c>
    </row>
    <row r="76" spans="1:5" ht="12.75">
      <c r="A76" s="2">
        <v>55</v>
      </c>
      <c r="B76" s="3" t="s">
        <v>20</v>
      </c>
      <c r="C76" s="58">
        <v>0</v>
      </c>
      <c r="D76" s="134">
        <v>0</v>
      </c>
      <c r="E76" s="59">
        <f>C76+D76</f>
        <v>0</v>
      </c>
    </row>
    <row r="77" spans="1:5" ht="12.75">
      <c r="A77" s="2">
        <v>55</v>
      </c>
      <c r="B77" s="3" t="s">
        <v>71</v>
      </c>
      <c r="C77" s="58">
        <v>0</v>
      </c>
      <c r="D77" s="134">
        <v>0</v>
      </c>
      <c r="E77" s="59">
        <f>C77+D77</f>
        <v>0</v>
      </c>
    </row>
    <row r="78" spans="1:5" ht="12.75">
      <c r="A78" s="2">
        <v>55</v>
      </c>
      <c r="B78" s="3" t="s">
        <v>19</v>
      </c>
      <c r="C78" s="58">
        <v>0</v>
      </c>
      <c r="D78" s="134">
        <v>0</v>
      </c>
      <c r="E78" s="59">
        <f>C78+D78</f>
        <v>0</v>
      </c>
    </row>
    <row r="79" spans="1:5" ht="12.75">
      <c r="A79" s="2">
        <v>55</v>
      </c>
      <c r="B79" s="3" t="s">
        <v>56</v>
      </c>
      <c r="C79" s="58">
        <v>0</v>
      </c>
      <c r="D79" s="134">
        <v>0</v>
      </c>
      <c r="E79" s="59">
        <f>C79+D79</f>
        <v>0</v>
      </c>
    </row>
    <row r="80" spans="1:5" ht="12.75">
      <c r="A80" s="2">
        <v>55</v>
      </c>
      <c r="B80" s="3" t="s">
        <v>16</v>
      </c>
      <c r="C80" s="58">
        <v>0</v>
      </c>
      <c r="D80" s="134">
        <v>0</v>
      </c>
      <c r="E80" s="59">
        <f>C80+D80</f>
        <v>0</v>
      </c>
    </row>
    <row r="81" spans="1:5" ht="12.75">
      <c r="A81" s="2">
        <v>55</v>
      </c>
      <c r="B81" s="3" t="s">
        <v>24</v>
      </c>
      <c r="C81" s="58">
        <v>0</v>
      </c>
      <c r="D81" s="134">
        <v>0</v>
      </c>
      <c r="E81" s="59">
        <f>C81+D81</f>
        <v>0</v>
      </c>
    </row>
    <row r="82" spans="1:5" ht="12.75">
      <c r="A82" s="2">
        <v>55</v>
      </c>
      <c r="B82" s="3" t="s">
        <v>9</v>
      </c>
      <c r="C82" s="58">
        <v>0</v>
      </c>
      <c r="D82" s="134">
        <v>0</v>
      </c>
      <c r="E82" s="59">
        <f>C82+D82</f>
        <v>0</v>
      </c>
    </row>
    <row r="83" spans="1:5" ht="12.75">
      <c r="A83" s="2">
        <v>55</v>
      </c>
      <c r="B83" s="3" t="s">
        <v>25</v>
      </c>
      <c r="C83" s="58">
        <v>0</v>
      </c>
      <c r="D83" s="134">
        <v>0</v>
      </c>
      <c r="E83" s="59">
        <f>C83+D83</f>
        <v>0</v>
      </c>
    </row>
    <row r="84" spans="1:5" ht="12.75">
      <c r="A84" s="2">
        <v>55</v>
      </c>
      <c r="B84" s="3" t="s">
        <v>27</v>
      </c>
      <c r="C84" s="58">
        <v>0</v>
      </c>
      <c r="D84" s="134">
        <v>0</v>
      </c>
      <c r="E84" s="59">
        <f>C84+D84</f>
        <v>0</v>
      </c>
    </row>
    <row r="89" ht="12.75">
      <c r="B89" s="4"/>
    </row>
  </sheetData>
  <sheetProtection/>
  <autoFilter ref="C3:C3"/>
  <mergeCells count="6">
    <mergeCell ref="A1:E1"/>
    <mergeCell ref="C2:C3"/>
    <mergeCell ref="A2:A3"/>
    <mergeCell ref="B2:B3"/>
    <mergeCell ref="E2:E3"/>
    <mergeCell ref="D2:D3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r:id="rId1"/>
  <rowBreaks count="1" manualBreakCount="1">
    <brk id="43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Бельчихина</dc:creator>
  <cp:keywords/>
  <dc:description/>
  <cp:lastModifiedBy>Талалыкин</cp:lastModifiedBy>
  <cp:lastPrinted>2013-04-19T06:02:20Z</cp:lastPrinted>
  <dcterms:created xsi:type="dcterms:W3CDTF">2013-04-05T05:36:43Z</dcterms:created>
  <dcterms:modified xsi:type="dcterms:W3CDTF">2013-04-19T06:02:30Z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